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CPTRedirect.corp.qr.com.au\Redirect$\r867921\Desktop\"/>
    </mc:Choice>
  </mc:AlternateContent>
  <xr:revisionPtr revIDLastSave="0" documentId="8_{DD18BAE9-45B5-4945-907C-3823D2C58C6F}" xr6:coauthVersionLast="47" xr6:coauthVersionMax="47" xr10:uidLastSave="{00000000-0000-0000-0000-000000000000}"/>
  <bookViews>
    <workbookView xWindow="-28920" yWindow="-120" windowWidth="29040" windowHeight="17640" tabRatio="859" xr2:uid="{00000000-000D-0000-FFFF-FFFF00000000}"/>
  </bookViews>
  <sheets>
    <sheet name="CONTRACTOR'S INSTRUCTIONS " sheetId="27" r:id="rId1"/>
    <sheet name="QR ASSESSOR INSTRUCTIONS" sheetId="30" r:id="rId2"/>
    <sheet name="CONTRACTOR'S DETAILS" sheetId="32" r:id="rId3"/>
    <sheet name="SECTION 1 - CAT 2 QUESTIONNAIRE" sheetId="14" r:id="rId4"/>
    <sheet name="RISK SCORESHEET" sheetId="15" r:id="rId5"/>
    <sheet name="Sheet1" sheetId="26" state="hidden" r:id="rId6"/>
    <sheet name="Sheet2" sheetId="29" state="hidden" r:id="rId7"/>
  </sheets>
  <externalReferences>
    <externalReference r:id="rId8"/>
  </externalReferences>
  <definedNames>
    <definedName name="_xlnm._FilterDatabase" localSheetId="4" hidden="1">'RISK SCORESHEET'!$A$26:$Y$50</definedName>
    <definedName name="_xlnm._FilterDatabase" localSheetId="3" hidden="1">'SECTION 1 - CAT 2 QUESTIONNAIRE'!$A$5:$AE$42</definedName>
    <definedName name="NA" localSheetId="2">#REF!</definedName>
    <definedName name="_xlnm.Print_Area" localSheetId="2">'CONTRACTOR''S DETAILS'!$A$1:$B$13</definedName>
    <definedName name="_xlnm.Print_Area" localSheetId="0">'CONTRACTOR''S INSTRUCTIONS '!$A$1:$E$20</definedName>
    <definedName name="_xlnm.Print_Area" localSheetId="1">'QR ASSESSOR INSTRUCTIONS'!$A$1:$E$35</definedName>
    <definedName name="_xlnm.Print_Area" localSheetId="3">'SECTION 1 - CAT 2 QUESTIONNAIRE'!$A$1:$N$43</definedName>
    <definedName name="_xlnm.Print_Titles" localSheetId="4">'RISK SCORESHEET'!$2:$2</definedName>
    <definedName name="_xlnm.Print_Titles" localSheetId="3">'SECTION 1 - CAT 2 QUESTIONNAIRE'!$5:$5</definedName>
    <definedName name="Reply" localSheetId="2">#REF!</definedName>
    <definedName name="YesNo">'[1]SCORE SHEET'!$L$1:$L$2</definedName>
    <definedName name="YesNoNA">'[1]SCORE SHEET'!$M$1:$M$3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14" l="1"/>
  <c r="I28" i="15"/>
  <c r="I30" i="15"/>
  <c r="I47" i="15"/>
  <c r="E38" i="15"/>
  <c r="M10" i="14" l="1"/>
  <c r="G29" i="15" s="1"/>
  <c r="C6" i="15"/>
  <c r="C5" i="15"/>
  <c r="C4" i="15"/>
  <c r="L6" i="15" l="1"/>
  <c r="L39" i="14" l="1"/>
  <c r="M39" i="14" l="1"/>
  <c r="G48" i="15" s="1"/>
  <c r="E48" i="15"/>
  <c r="M24" i="14"/>
  <c r="G38" i="15" s="1"/>
  <c r="I46" i="15" l="1"/>
  <c r="I37" i="15"/>
  <c r="M14" i="14" l="1"/>
  <c r="G32" i="15" s="1"/>
  <c r="E32" i="15"/>
  <c r="I45" i="15" l="1"/>
  <c r="L38" i="14"/>
  <c r="L32" i="14"/>
  <c r="M32" i="14" s="1"/>
  <c r="L30" i="14"/>
  <c r="L25" i="14"/>
  <c r="M23" i="14"/>
  <c r="L21" i="14"/>
  <c r="M21" i="14" s="1"/>
  <c r="L16" i="14"/>
  <c r="M16" i="14" s="1"/>
  <c r="M13" i="14"/>
  <c r="L9" i="14"/>
  <c r="E11" i="15" s="1"/>
  <c r="M34" i="14"/>
  <c r="I36" i="15"/>
  <c r="E39" i="15" l="1"/>
  <c r="E21" i="15"/>
  <c r="M38" i="14"/>
  <c r="E46" i="15"/>
  <c r="M36" i="14"/>
  <c r="E43" i="15"/>
  <c r="M30" i="14"/>
  <c r="E12" i="15"/>
  <c r="E37" i="15"/>
  <c r="E31" i="15"/>
  <c r="E30" i="15"/>
  <c r="F30" i="15" l="1"/>
  <c r="L7" i="14"/>
  <c r="M7" i="14" s="1"/>
  <c r="G31" i="15"/>
  <c r="G17" i="15" l="1"/>
  <c r="E17" i="15"/>
  <c r="E28" i="15"/>
  <c r="F28" i="15" s="1"/>
  <c r="I17" i="15" l="1"/>
  <c r="E36" i="15" l="1"/>
  <c r="F36" i="15" s="1"/>
  <c r="E15" i="15"/>
  <c r="G36" i="15" l="1"/>
  <c r="G15" i="15"/>
  <c r="I15" i="15" s="1"/>
  <c r="J36" i="15" l="1"/>
  <c r="K36" i="15" s="1"/>
  <c r="L36" i="15" l="1"/>
  <c r="M36" i="15" s="1"/>
  <c r="L15" i="15" s="1"/>
  <c r="I27" i="15"/>
  <c r="H50" i="15"/>
  <c r="I33" i="15"/>
  <c r="I34" i="15"/>
  <c r="I43" i="15"/>
  <c r="I44" i="15"/>
  <c r="I49" i="15"/>
  <c r="L18" i="14"/>
  <c r="E34" i="15" l="1"/>
  <c r="G10" i="15" l="1"/>
  <c r="E10" i="15"/>
  <c r="I10" i="15" l="1"/>
  <c r="M12" i="14"/>
  <c r="G12" i="15" s="1"/>
  <c r="I12" i="15" s="1"/>
  <c r="L26" i="14"/>
  <c r="E40" i="15" l="1"/>
  <c r="E41" i="15"/>
  <c r="G30" i="15"/>
  <c r="J30" i="15" s="1"/>
  <c r="M26" i="14"/>
  <c r="G41" i="15" l="1"/>
  <c r="G40" i="15"/>
  <c r="K30" i="15"/>
  <c r="G37" i="15"/>
  <c r="G27" i="15"/>
  <c r="J27" i="15" s="1"/>
  <c r="L28" i="14"/>
  <c r="L27" i="14"/>
  <c r="E16" i="15" s="1"/>
  <c r="L41" i="14"/>
  <c r="M41" i="14" s="1"/>
  <c r="E27" i="15"/>
  <c r="F27" i="15" s="1"/>
  <c r="E19" i="15"/>
  <c r="F46" i="15"/>
  <c r="E42" i="15" l="1"/>
  <c r="F37" i="15" s="1"/>
  <c r="E22" i="15"/>
  <c r="E49" i="15"/>
  <c r="F49" i="15" s="1"/>
  <c r="G21" i="15"/>
  <c r="E47" i="15"/>
  <c r="F47" i="15" s="1"/>
  <c r="E20" i="15"/>
  <c r="E45" i="15"/>
  <c r="F45" i="15" s="1"/>
  <c r="E18" i="15"/>
  <c r="E44" i="15"/>
  <c r="F44" i="15" s="1"/>
  <c r="E35" i="15"/>
  <c r="F34" i="15" s="1"/>
  <c r="E14" i="15"/>
  <c r="E13" i="15"/>
  <c r="E33" i="15"/>
  <c r="F33" i="15" s="1"/>
  <c r="M25" i="14"/>
  <c r="M28" i="14"/>
  <c r="M27" i="14"/>
  <c r="G42" i="15" s="1"/>
  <c r="I50" i="15"/>
  <c r="M9" i="14"/>
  <c r="G11" i="15" s="1"/>
  <c r="G46" i="15"/>
  <c r="J46" i="15" s="1"/>
  <c r="G19" i="15"/>
  <c r="M18" i="14"/>
  <c r="M19" i="14"/>
  <c r="G35" i="15" s="1"/>
  <c r="K27" i="15"/>
  <c r="E23" i="15" l="1"/>
  <c r="G39" i="15"/>
  <c r="J37" i="15"/>
  <c r="K37" i="15" s="1"/>
  <c r="L46" i="15"/>
  <c r="M46" i="15" s="1"/>
  <c r="L20" i="15" s="1"/>
  <c r="G16" i="15"/>
  <c r="I16" i="15" s="1"/>
  <c r="I19" i="15"/>
  <c r="G22" i="15"/>
  <c r="I22" i="15" s="1"/>
  <c r="G49" i="15"/>
  <c r="G47" i="15"/>
  <c r="J47" i="15" s="1"/>
  <c r="K47" i="15" s="1"/>
  <c r="I21" i="15"/>
  <c r="G20" i="15"/>
  <c r="I20" i="15" s="1"/>
  <c r="G44" i="15"/>
  <c r="J44" i="15" s="1"/>
  <c r="K44" i="15" s="1"/>
  <c r="G18" i="15"/>
  <c r="I18" i="15" s="1"/>
  <c r="G34" i="15"/>
  <c r="J34" i="15" s="1"/>
  <c r="K34" i="15" s="1"/>
  <c r="G14" i="15"/>
  <c r="I14" i="15" s="1"/>
  <c r="G13" i="15"/>
  <c r="I13" i="15" s="1"/>
  <c r="G33" i="15"/>
  <c r="G28" i="15"/>
  <c r="J28" i="15" s="1"/>
  <c r="I11" i="15"/>
  <c r="L27" i="15"/>
  <c r="M27" i="15" s="1"/>
  <c r="G43" i="15"/>
  <c r="J43" i="15" s="1"/>
  <c r="G45" i="15"/>
  <c r="J45" i="15" s="1"/>
  <c r="E50" i="15"/>
  <c r="F43" i="15"/>
  <c r="J49" i="15" l="1"/>
  <c r="K49" i="15" s="1"/>
  <c r="K45" i="15"/>
  <c r="K46" i="15"/>
  <c r="L37" i="15"/>
  <c r="M37" i="15" s="1"/>
  <c r="L16" i="15" s="1"/>
  <c r="K43" i="15"/>
  <c r="G50" i="15"/>
  <c r="G23" i="15"/>
  <c r="I23" i="15" s="1"/>
  <c r="L43" i="15"/>
  <c r="L44" i="15"/>
  <c r="M44" i="15" s="1"/>
  <c r="L18" i="15" s="1"/>
  <c r="L10" i="15"/>
  <c r="L34" i="15"/>
  <c r="J33" i="15"/>
  <c r="L30" i="15"/>
  <c r="F50" i="15"/>
  <c r="L45" i="15"/>
  <c r="M45" i="15" s="1"/>
  <c r="L19" i="15" s="1"/>
  <c r="K33" i="15" l="1"/>
  <c r="L33" i="15"/>
  <c r="J50" i="15"/>
  <c r="L28" i="15"/>
  <c r="M28" i="15" s="1"/>
  <c r="L11" i="15" s="1"/>
  <c r="K28" i="15"/>
  <c r="M30" i="15"/>
  <c r="L12" i="15" s="1"/>
  <c r="M34" i="15"/>
  <c r="L14" i="15" s="1"/>
  <c r="M43" i="15"/>
  <c r="L17" i="15" s="1"/>
  <c r="M33" i="15" l="1"/>
  <c r="L13" i="15" l="1"/>
  <c r="L47" i="15"/>
  <c r="M47" i="15" l="1"/>
  <c r="L21" i="15" l="1"/>
  <c r="L49" i="15"/>
  <c r="M49" i="15" l="1"/>
  <c r="L50" i="15"/>
  <c r="M50" i="15" l="1"/>
  <c r="L23" i="15"/>
  <c r="L22" i="15"/>
  <c r="L7" i="15" l="1"/>
  <c r="M42" i="14"/>
</calcChain>
</file>

<file path=xl/sharedStrings.xml><?xml version="1.0" encoding="utf-8"?>
<sst xmlns="http://schemas.openxmlformats.org/spreadsheetml/2006/main" count="264" uniqueCount="207">
  <si>
    <t>Score Obtained</t>
  </si>
  <si>
    <t xml:space="preserve">STEP 2: </t>
  </si>
  <si>
    <t xml:space="preserve">STEP 1: </t>
  </si>
  <si>
    <t xml:space="preserve">STEP 3: </t>
  </si>
  <si>
    <t>CONTRACTOR:</t>
  </si>
  <si>
    <t>Weighted
Percentage</t>
  </si>
  <si>
    <t>ITEM</t>
  </si>
  <si>
    <t>Mandatory</t>
  </si>
  <si>
    <t>NOTE</t>
  </si>
  <si>
    <t>QUESTION</t>
  </si>
  <si>
    <t>EXAMPLES OF 
EVIDENCE</t>
  </si>
  <si>
    <t>MAX 
VALUE</t>
  </si>
  <si>
    <t>CONTRACTOR'S SUPPORTING
EVIDENCE
(Include document references relating to the question)</t>
  </si>
  <si>
    <t>#</t>
  </si>
  <si>
    <t>Does the organisation have a documented process to manage PPE selection, use and maintenance?</t>
  </si>
  <si>
    <r>
      <rPr>
        <b/>
        <sz val="18"/>
        <color rgb="FFC00000"/>
        <rFont val="Calibri"/>
        <family val="2"/>
        <scheme val="minor"/>
      </rPr>
      <t>*</t>
    </r>
    <r>
      <rPr>
        <b/>
        <sz val="11"/>
        <color rgb="FFC00000"/>
        <rFont val="Calibri"/>
        <family val="2"/>
        <scheme val="minor"/>
      </rPr>
      <t>ASSESSMENT DATE:</t>
    </r>
  </si>
  <si>
    <t>Maximum Possible Score</t>
  </si>
  <si>
    <t>% Maximum Score</t>
  </si>
  <si>
    <t>TOTAL</t>
  </si>
  <si>
    <t>Detailed Score Table:  By Group</t>
  </si>
  <si>
    <t>Group</t>
  </si>
  <si>
    <t>Maximum Possible Group Score</t>
  </si>
  <si>
    <t>% Weighting</t>
  </si>
  <si>
    <t>Grouped Weighting</t>
  </si>
  <si>
    <t>Group Sub-total</t>
  </si>
  <si>
    <t>Group Weighted Score (%)</t>
  </si>
  <si>
    <t>Risk Management</t>
  </si>
  <si>
    <t>SCORE</t>
  </si>
  <si>
    <t>%</t>
  </si>
  <si>
    <t xml:space="preserve"> Overall Score</t>
  </si>
  <si>
    <t>Overall Score (At least 80% required)</t>
  </si>
  <si>
    <t>STEP 2:</t>
  </si>
  <si>
    <t>STEP 1:</t>
  </si>
  <si>
    <t>STEP 4:</t>
  </si>
  <si>
    <t>STEP 5:</t>
  </si>
  <si>
    <t>ADDITIONAL CONTRACTOR COMMENTS</t>
  </si>
  <si>
    <t>NOTE:</t>
  </si>
  <si>
    <t>[Describe the work activities or services to be provided under the proposed contract]</t>
  </si>
  <si>
    <t>Mandatory Criteria met</t>
  </si>
  <si>
    <t>QUEENSLAND RAIL COMMENTS</t>
  </si>
  <si>
    <t>QUEENSLAND RAIL
SCORE</t>
  </si>
  <si>
    <t>1. Policy</t>
  </si>
  <si>
    <t>2. Legal and Other Requirements</t>
  </si>
  <si>
    <t>2. Legal and other Requirements</t>
  </si>
  <si>
    <t>Summary Score Table:  By SEMS Management Standard</t>
  </si>
  <si>
    <t>SEMS Management Standard</t>
  </si>
  <si>
    <t>Summary Score Table By: SEMS Management Standard</t>
  </si>
  <si>
    <t>Legislation</t>
  </si>
  <si>
    <t>Training &amp; Competency</t>
  </si>
  <si>
    <t>Purchasing</t>
  </si>
  <si>
    <t>Consultation</t>
  </si>
  <si>
    <t>PPE</t>
  </si>
  <si>
    <t>Fitness for Work</t>
  </si>
  <si>
    <t>Emergency Management</t>
  </si>
  <si>
    <t>Incident Reporting and Investigation</t>
  </si>
  <si>
    <t>Management Review</t>
  </si>
  <si>
    <t>Subcontractors</t>
  </si>
  <si>
    <t>Does the organisation have a process to identify and document first aid, fire, spill and emergency response procedures?</t>
  </si>
  <si>
    <t>Does the organisation have processes to manage worker health risks? 
(Consider as relevant: fitness for work, fatigue, heat stress, drug and alcohol influence, exposure to or inhalation of chemicals / dusts / fibres, exposure to bites / stings / microbes, noise, vibration or similar)</t>
  </si>
  <si>
    <t>Does the organisation have a documented 'Return to Work / Rehabilitation' Policy for management of workers compensation / return to work cases?</t>
  </si>
  <si>
    <t>Environmental Risks</t>
  </si>
  <si>
    <t>Does the organisation consider ergonomic and environmental principles when purchasing equipment (Inc. electrical items, hand tools, PPE) and/or plant?</t>
  </si>
  <si>
    <t>Management of Change</t>
  </si>
  <si>
    <t>Environmental Risk Management</t>
  </si>
  <si>
    <t>The assessment is based on the responses and the supporting evidence provided by the contractor in this document.</t>
  </si>
  <si>
    <t xml:space="preserve">The information contained in this assessment is confidential and must not be communicated to other parties. </t>
  </si>
  <si>
    <t>3. Hazard Identification and Risk Management</t>
  </si>
  <si>
    <t>3. Hazard Identification &amp; Risk Management</t>
  </si>
  <si>
    <t>Does the organisation have a documented 'Environmental Management Plan' which includes actions, controls and responsibilities for managing environmental risks?</t>
  </si>
  <si>
    <t>CONTRACTOR
RESPONSE
Mandatory = Yes or No
Non-Mandatory =
Yes, No or NA</t>
  </si>
  <si>
    <t xml:space="preserve">EVIDENCE PROVIDED
Mandatory = Yes or No 
Non-Mandatory =
Yes, No, Partial or NA </t>
  </si>
  <si>
    <t>Does the organisation have documented 'Incident Reporting and Investigation Process' in place?</t>
  </si>
  <si>
    <t xml:space="preserve">Contractor Company Name: </t>
  </si>
  <si>
    <t>APPLICANT INSTRUCTIONS</t>
  </si>
  <si>
    <t>OVERVIEW</t>
  </si>
  <si>
    <t>Queensland Rail ensures all provided information is classified and treated as confidential.</t>
  </si>
  <si>
    <r>
      <t>Complete '</t>
    </r>
    <r>
      <rPr>
        <b/>
        <sz val="11"/>
        <color rgb="FFC00000"/>
        <rFont val="Calibri"/>
        <family val="2"/>
        <scheme val="minor"/>
      </rPr>
      <t>Section 1 - Cat 2 Questionnaire</t>
    </r>
    <r>
      <rPr>
        <b/>
        <sz val="11"/>
        <rFont val="Calibri"/>
        <family val="2"/>
        <scheme val="minor"/>
      </rPr>
      <t>' tab</t>
    </r>
  </si>
  <si>
    <r>
      <t xml:space="preserve">Use the </t>
    </r>
    <r>
      <rPr>
        <b/>
        <sz val="11"/>
        <color rgb="FFC00000"/>
        <rFont val="Calibri"/>
        <family val="2"/>
        <scheme val="minor"/>
      </rPr>
      <t>'Additional Contractor Comments'</t>
    </r>
    <r>
      <rPr>
        <sz val="11"/>
        <rFont val="Calibri"/>
        <family val="2"/>
        <scheme val="minor"/>
      </rPr>
      <t xml:space="preserve"> column to provide any additional information as required. </t>
    </r>
  </si>
  <si>
    <r>
      <rPr>
        <b/>
        <sz val="11"/>
        <rFont val="Calibri"/>
        <family val="2"/>
        <scheme val="minor"/>
      </rPr>
      <t>An explanation must be provided for all questions answered as "No", "Partial" or "Not Applicable".</t>
    </r>
    <r>
      <rPr>
        <sz val="11"/>
        <rFont val="Calibri"/>
        <family val="2"/>
        <scheme val="minor"/>
      </rPr>
      <t xml:space="preserve"> (The </t>
    </r>
    <r>
      <rPr>
        <b/>
        <sz val="11"/>
        <color rgb="FFC00000"/>
        <rFont val="Calibri"/>
        <family val="2"/>
        <scheme val="minor"/>
      </rPr>
      <t>'Additional Contractor Comments'</t>
    </r>
    <r>
      <rPr>
        <sz val="11"/>
        <rFont val="Calibri"/>
        <family val="2"/>
        <scheme val="minor"/>
      </rPr>
      <t xml:space="preserve"> field can be used to record this explanation). </t>
    </r>
    <r>
      <rPr>
        <i/>
        <sz val="11"/>
        <rFont val="Calibri"/>
        <family val="2"/>
        <scheme val="minor"/>
      </rPr>
      <t xml:space="preserve">Where "No", "Partial" or "Not Applicable" is selected a Queensland Rail representative will verify the explanation provided. </t>
    </r>
  </si>
  <si>
    <r>
      <t xml:space="preserve">Review the guidance provided in the corresponding </t>
    </r>
    <r>
      <rPr>
        <b/>
        <sz val="11"/>
        <color rgb="FFC00000"/>
        <rFont val="Calibri"/>
        <family val="2"/>
        <scheme val="minor"/>
      </rPr>
      <t>'Example of Evidence'</t>
    </r>
    <r>
      <rPr>
        <sz val="11"/>
        <rFont val="Calibri"/>
        <family val="2"/>
        <scheme val="minor"/>
      </rPr>
      <t xml:space="preserve"> column to indicate what processes or systems you may have in your organisation. If evidence is available in full or partial form, please select "Yes" or "Partial". Select "No" if no evidence is able to be provided. </t>
    </r>
  </si>
  <si>
    <t>Note:  You must clearly reference all evidence provided using the question number that the evidence relates to.</t>
  </si>
  <si>
    <r>
      <t xml:space="preserve">Check to see if evidence has been provided to support the responses for each question in the </t>
    </r>
    <r>
      <rPr>
        <b/>
        <sz val="11"/>
        <color rgb="FFC00000"/>
        <rFont val="Calibri"/>
        <family val="2"/>
        <scheme val="minor"/>
      </rPr>
      <t xml:space="preserve">'Evidence Provided' </t>
    </r>
    <r>
      <rPr>
        <sz val="11"/>
        <rFont val="Calibri"/>
        <family val="2"/>
        <scheme val="minor"/>
      </rPr>
      <t>column.</t>
    </r>
  </si>
  <si>
    <r>
      <t xml:space="preserve">An explanation must be provided for all questions answered as "No", "Partial" or "Not Applicable". (The </t>
    </r>
    <r>
      <rPr>
        <b/>
        <sz val="11"/>
        <color rgb="FFC00000"/>
        <rFont val="Calibri"/>
        <family val="2"/>
        <scheme val="minor"/>
      </rPr>
      <t>'Additional Contractor Comments'</t>
    </r>
    <r>
      <rPr>
        <sz val="11"/>
        <rFont val="Calibri"/>
        <family val="2"/>
        <scheme val="minor"/>
      </rPr>
      <t xml:space="preserve"> field can be used to record this explanation). </t>
    </r>
  </si>
  <si>
    <r>
      <t xml:space="preserve">Review the </t>
    </r>
    <r>
      <rPr>
        <b/>
        <sz val="11"/>
        <color rgb="FFC00000"/>
        <rFont val="Calibri"/>
        <family val="2"/>
        <scheme val="minor"/>
      </rPr>
      <t>'Contractor's Supporting Evidence</t>
    </r>
    <r>
      <rPr>
        <sz val="11"/>
        <rFont val="Calibri"/>
        <family val="2"/>
        <scheme val="minor"/>
      </rPr>
      <t xml:space="preserve">' column for all of the documentation, information and other references that has been provided as part of the submission to support the responses in the Questionnaire. </t>
    </r>
  </si>
  <si>
    <t>Review and confirm the supporting evidence provided addresses the associated question.</t>
  </si>
  <si>
    <r>
      <t xml:space="preserve">Undertake the Assessment of the responses and evidence reviewed, applying the following dropdown scoring matrix in the </t>
    </r>
    <r>
      <rPr>
        <b/>
        <sz val="11"/>
        <color rgb="FFC00000"/>
        <rFont val="Calibri"/>
        <family val="2"/>
        <scheme val="minor"/>
      </rPr>
      <t xml:space="preserve">'Queensland Rail Score' </t>
    </r>
    <r>
      <rPr>
        <sz val="11"/>
        <rFont val="Calibri"/>
        <family val="2"/>
        <scheme val="minor"/>
      </rPr>
      <t xml:space="preserve">Column:
"Yes"                      The contractor's response meets the Queensland Rail Criteria.
"No"                       The contractor's response does not in any respect meet the Queensland Rail Criteria or evidence has not been provided.
"Partial 75%"       The contractor's response meets 75% of the Queensland Rail Criteria.
"Partial 50%"       The contractor's response meets 50% of the Queensland Rail Criteria.
"Partial 25%"       The contractor's response meets 25% of the Queensland Rail Criteria.
"NA"                       In the Contractor's opinion the Queensland Rail Criteria is not applicable.
</t>
    </r>
    <r>
      <rPr>
        <b/>
        <sz val="11"/>
        <color rgb="FFC00000"/>
        <rFont val="Calibri"/>
        <family val="2"/>
        <scheme val="minor"/>
      </rPr>
      <t>Note!                     Only a "Yes" or "No" option is valid for a Mandatory Question.</t>
    </r>
  </si>
  <si>
    <r>
      <t xml:space="preserve">Following the evaluation of the data - select the TAB - </t>
    </r>
    <r>
      <rPr>
        <b/>
        <sz val="11"/>
        <color rgb="FFC00000"/>
        <rFont val="Calibri"/>
        <family val="2"/>
        <scheme val="minor"/>
      </rPr>
      <t>'Risk Scoresheet'</t>
    </r>
    <r>
      <rPr>
        <sz val="11"/>
        <rFont val="Calibri"/>
        <family val="2"/>
        <scheme val="minor"/>
      </rPr>
      <t xml:space="preserve"> in this spreadsheet to review the overall score.</t>
    </r>
  </si>
  <si>
    <t>Score Criteria: To proceed with the sourcing process, all the mandatory criteria must be met AND a minimum overall score of 80% must be achieved.</t>
  </si>
  <si>
    <r>
      <t xml:space="preserve">This worksheet illustrates the progressive weighted markings for each question and the total &lt;80% Red and &gt;80% Green is locked and a record only. </t>
    </r>
    <r>
      <rPr>
        <i/>
        <sz val="11"/>
        <rFont val="Calibri"/>
        <family val="2"/>
        <scheme val="minor"/>
      </rPr>
      <t>The overall score is also represented in the Section 1 – Cat 2 Questionnaire on the last line.</t>
    </r>
  </si>
  <si>
    <t>Company Name:</t>
  </si>
  <si>
    <t>ACN:</t>
  </si>
  <si>
    <t>Trading Name:</t>
  </si>
  <si>
    <t>ABN:</t>
  </si>
  <si>
    <t>Position:</t>
  </si>
  <si>
    <t>Phone:</t>
  </si>
  <si>
    <t>Registered Address:</t>
  </si>
  <si>
    <t>Physical Address:</t>
  </si>
  <si>
    <r>
      <t xml:space="preserve">Company Description:
</t>
    </r>
    <r>
      <rPr>
        <sz val="14"/>
        <rFont val="Calibri"/>
        <family val="2"/>
        <scheme val="minor"/>
      </rPr>
      <t>Services/Products</t>
    </r>
  </si>
  <si>
    <t>Hazard Observation</t>
  </si>
  <si>
    <t>Audit and Assurance</t>
  </si>
  <si>
    <t xml:space="preserve">Assessment Date: </t>
  </si>
  <si>
    <t>Hazard Observations</t>
  </si>
  <si>
    <t>Does the organisation have a process for inspection and maintenance of powered tools / plant / equipment / machinery (relevant to the scope of work)?  (If not applicable indicate 'NA')</t>
  </si>
  <si>
    <t>Does the organisation have a 'Safe Observation Process' (or similar) in place to report hazards and identify safe and unsafe work practices?</t>
  </si>
  <si>
    <r>
      <t xml:space="preserve">If unsure, request additional clarification, by discussing the application with the </t>
    </r>
    <r>
      <rPr>
        <b/>
        <sz val="11"/>
        <color rgb="FF0066FF"/>
        <rFont val="Calibri"/>
        <family val="2"/>
        <scheme val="minor"/>
      </rPr>
      <t>Queensland Rail Authorised Person</t>
    </r>
    <r>
      <rPr>
        <sz val="11"/>
        <rFont val="Calibri"/>
        <family val="2"/>
        <scheme val="minor"/>
      </rPr>
      <t>.</t>
    </r>
  </si>
  <si>
    <t>Does the organisation have safety management processes / safe systems of work for high risk work activities?
Evidence provided must cover the following activities where applicable:
 - Land Transport/Chain of Responsibility
 - Heavy Lifting (Cranes)
 - Working at Heights/Prevention of Falls/Prevention of Falling Objects
- Working in an electrified or non-electrified rail corridor
 - Confined Space Entry
 - Hazardous Materials (dangerous goods, hazardous substances, asbestos, lead)
 - High Voltage/Electrical Risks
 - Excavation/Trenching
 - Air/Maritime Risks
 - Plant, including powered mobile Plant &amp; Equipment
 - Manual Handling for high risk tasks
 - Noise Risks
 - Environmental issues (air, culture, noise, biodiversity, land management, waste, water)
 - Construction/Development/Demolition</t>
  </si>
  <si>
    <t>Does the organisation have written procedures / policies requiring the employees to complete a JSA  / JHA / SWMS before non-routine tasks?</t>
  </si>
  <si>
    <t>Risk Assessment</t>
  </si>
  <si>
    <t>Safe Systems of Work</t>
  </si>
  <si>
    <t xml:space="preserve">Queensland Rail Assessor: </t>
  </si>
  <si>
    <r>
      <t xml:space="preserve">Where "No", "Partial 75%", "Partial 50%", "Partial 25%" or "Not Applicable" is selected the </t>
    </r>
    <r>
      <rPr>
        <b/>
        <sz val="11"/>
        <color rgb="FF0066FF"/>
        <rFont val="Calibri"/>
        <family val="2"/>
        <scheme val="minor"/>
      </rPr>
      <t>Queensland Rail Assessor</t>
    </r>
    <r>
      <rPr>
        <sz val="11"/>
        <rFont val="Calibri"/>
        <family val="2"/>
        <scheme val="minor"/>
      </rPr>
      <t xml:space="preserve"> will verify the explanation provided and include an appropriate comment in the </t>
    </r>
    <r>
      <rPr>
        <b/>
        <sz val="11"/>
        <color rgb="FFC00000"/>
        <rFont val="Calibri"/>
        <family val="2"/>
        <scheme val="minor"/>
      </rPr>
      <t>'Queensland Rail Comments'</t>
    </r>
    <r>
      <rPr>
        <sz val="11"/>
        <rFont val="Calibri"/>
        <family val="2"/>
        <scheme val="minor"/>
      </rPr>
      <t xml:space="preserve"> column.</t>
    </r>
  </si>
  <si>
    <r>
      <t xml:space="preserve">Where "No", "Partial" or "Not Applicable" is selected the </t>
    </r>
    <r>
      <rPr>
        <b/>
        <sz val="11"/>
        <color rgb="FF0066FF"/>
        <rFont val="Calibri"/>
        <family val="2"/>
        <scheme val="minor"/>
      </rPr>
      <t>Queensland Rail Assessor</t>
    </r>
    <r>
      <rPr>
        <sz val="11"/>
        <rFont val="Calibri"/>
        <family val="2"/>
        <scheme val="minor"/>
      </rPr>
      <t xml:space="preserve"> will verify the explanation provided. Seek clarification if the comments are insufficient or incomplete.</t>
    </r>
  </si>
  <si>
    <r>
      <t>Review the application for completeness. Has the</t>
    </r>
    <r>
      <rPr>
        <b/>
        <sz val="11"/>
        <color rgb="FF0066FF"/>
        <rFont val="Calibri"/>
        <family val="2"/>
        <scheme val="minor"/>
      </rPr>
      <t xml:space="preserve"> Queensland Rail Assessor</t>
    </r>
    <r>
      <rPr>
        <sz val="11"/>
        <rFont val="Calibri"/>
        <family val="2"/>
        <scheme val="minor"/>
      </rPr>
      <t xml:space="preserve"> received this document and support documentation in a form that can clearly be read? If not, request clarification by discussing the application with the </t>
    </r>
    <r>
      <rPr>
        <b/>
        <sz val="11"/>
        <color rgb="FF0066FF"/>
        <rFont val="Calibri"/>
        <family val="2"/>
        <scheme val="minor"/>
      </rPr>
      <t xml:space="preserve">Authorised Person. </t>
    </r>
    <r>
      <rPr>
        <sz val="11"/>
        <rFont val="Calibri"/>
        <family val="2"/>
        <scheme val="minor"/>
      </rPr>
      <t>Any incomplete questionnaires are to be returned to the applicant for completion before starting the evaluation process.</t>
    </r>
  </si>
  <si>
    <r>
      <t>TAB -</t>
    </r>
    <r>
      <rPr>
        <b/>
        <sz val="11"/>
        <color rgb="FFC00000"/>
        <rFont val="Calibri"/>
        <family val="2"/>
        <scheme val="minor"/>
      </rPr>
      <t xml:space="preserve"> 'Contractor's Instructions'</t>
    </r>
    <r>
      <rPr>
        <sz val="11"/>
        <rFont val="Calibri"/>
        <family val="2"/>
        <scheme val="minor"/>
      </rPr>
      <t>. Read and understand what Queensland Rail has requested from the applicant.</t>
    </r>
  </si>
  <si>
    <r>
      <t xml:space="preserve">TAB - </t>
    </r>
    <r>
      <rPr>
        <b/>
        <sz val="11"/>
        <color rgb="FFC00000"/>
        <rFont val="Calibri"/>
        <family val="2"/>
        <scheme val="minor"/>
      </rPr>
      <t>'QR Assessor Instructions'</t>
    </r>
    <r>
      <rPr>
        <b/>
        <sz val="11"/>
        <rFont val="Calibri"/>
        <family val="2"/>
        <scheme val="minor"/>
      </rPr>
      <t>.</t>
    </r>
    <r>
      <rPr>
        <sz val="11"/>
        <rFont val="Calibri"/>
        <family val="2"/>
        <scheme val="minor"/>
      </rPr>
      <t xml:space="preserve"> Read and understand these instructions.</t>
    </r>
  </si>
  <si>
    <t>CONTRACTOR'S DETAILS</t>
  </si>
  <si>
    <r>
      <t xml:space="preserve">TAB - </t>
    </r>
    <r>
      <rPr>
        <b/>
        <sz val="11"/>
        <color rgb="FFC00000"/>
        <rFont val="Calibri"/>
        <family val="2"/>
        <scheme val="minor"/>
      </rPr>
      <t>'Contractor's Details'</t>
    </r>
    <r>
      <rPr>
        <b/>
        <sz val="11"/>
        <rFont val="Calibri"/>
        <family val="2"/>
        <scheme val="minor"/>
      </rPr>
      <t xml:space="preserve">. </t>
    </r>
    <r>
      <rPr>
        <sz val="11"/>
        <rFont val="Calibri"/>
        <family val="2"/>
        <scheme val="minor"/>
      </rPr>
      <t xml:space="preserve">Ensure the details have been completed. </t>
    </r>
    <r>
      <rPr>
        <i/>
        <sz val="11"/>
        <rFont val="Calibri"/>
        <family val="2"/>
        <scheme val="minor"/>
      </rPr>
      <t>The Applicant's Company Details will automatically be incorporated into the Section 1 - Cat 2 Questionnaire and Section 2 - Performance History worksheets.</t>
    </r>
  </si>
  <si>
    <r>
      <t>Check to see if the responses from the drop-down menu in the</t>
    </r>
    <r>
      <rPr>
        <b/>
        <sz val="11"/>
        <color rgb="FFC00000"/>
        <rFont val="Calibri"/>
        <family val="2"/>
        <scheme val="minor"/>
      </rPr>
      <t xml:space="preserve"> 'Contractor Response' </t>
    </r>
    <r>
      <rPr>
        <sz val="11"/>
        <rFont val="Calibri"/>
        <family val="2"/>
        <scheme val="minor"/>
      </rPr>
      <t>column for each question have been completed.  All Mandatory questions must have either a "Yes" or "No" response.  All other questions may be responded with a "Yes", "No", "Partial" or "Not Applicable" answer</t>
    </r>
  </si>
  <si>
    <t>QUEENSLAND RAIL CONTRACTOR SAFETY AND ENVIRONMENT PREQUALIFICATION ASSESSMENT - CATEGORY 2 CONTRACTOR</t>
  </si>
  <si>
    <t>The questions will provide Queensland Rail with an overview of your Safety and Environment policies, systems and history.</t>
  </si>
  <si>
    <t>The information provided will be evaluated and scored by Queensland Rail. Further submissions concerning the Safety and Environment management processes may be required prior to the contract being awarded.</t>
  </si>
  <si>
    <r>
      <t xml:space="preserve">Further submissions concerning safety and environment management processes may be required prior to the contract being awarded based on the contractor category and at the discretion of the </t>
    </r>
    <r>
      <rPr>
        <b/>
        <sz val="11"/>
        <color rgb="FF0066FF"/>
        <rFont val="Calibri"/>
        <family val="2"/>
        <scheme val="minor"/>
      </rPr>
      <t>Authorised Person</t>
    </r>
    <r>
      <rPr>
        <sz val="11"/>
        <rFont val="Calibri"/>
        <family val="2"/>
        <scheme val="minor"/>
      </rPr>
      <t xml:space="preserve"> with support from the applicable </t>
    </r>
    <r>
      <rPr>
        <b/>
        <sz val="11"/>
        <color rgb="FF0066FF"/>
        <rFont val="Calibri"/>
        <family val="2"/>
        <scheme val="minor"/>
      </rPr>
      <t xml:space="preserve">Safety Advisor. </t>
    </r>
  </si>
  <si>
    <t>All information provided by the contractor must be validated by a Queensland Rail Assessor to ensure the minimum Queensland Rail Safety and Environment requirements are being met.</t>
  </si>
  <si>
    <t>This Safety and Environment Questionnaire / Assessment document is specifically intended for Queensland Rail Activities.</t>
  </si>
  <si>
    <t>Queensland Rail Contractor Safety and Environment Prequalification Questionnaire / Assessment initial considerations - first 3 TABS:</t>
  </si>
  <si>
    <t xml:space="preserve">If either of these conditions are not met, the Safety and Environment Prequalification is returned to contractor and cannot be progressed until the mandatory criteria is met and a minimum overall score of 80% is achieved. </t>
  </si>
  <si>
    <t>This assessment provides the scoring to be applied for Category 2 contractor Safety and Environment prequalification assessment.</t>
  </si>
  <si>
    <t xml:space="preserve">Does the organisation have a method for keeping up to date with legislative requirements / change, and including requirements within Safety and Environment documents? </t>
  </si>
  <si>
    <t>Does the organisation have documented processes for the engagement and management of subcontractors, including assessing their Safety and Environment capability? (If not applicable indicate 'NA')</t>
  </si>
  <si>
    <t xml:space="preserve">Does the organisation have a method for, consulting with and communicating to employees (and subcontractors) about Safety and Environment? </t>
  </si>
  <si>
    <t xml:space="preserve">Does the organisation have a documented management of change process to manage and review its Safety and Environment hazards and controls as part of work or changes? </t>
  </si>
  <si>
    <t>Safety and Environment Performance</t>
  </si>
  <si>
    <t>Does the organisation have documented processes to record, analyse, trend and report Safety and Environment performance statistics?</t>
  </si>
  <si>
    <t xml:space="preserve">Does the organisation's Safety and Environment management system have a documented process for regular review by management? </t>
  </si>
  <si>
    <t>Weighted SEMS Score (%)</t>
  </si>
  <si>
    <t>Safety and Environment Committee</t>
  </si>
  <si>
    <t>SEMS Score</t>
  </si>
  <si>
    <t>Safety and Environment Management System (SEMS) &amp; Policy</t>
  </si>
  <si>
    <t>Does the organisation have a documented 'Safety and Environment Management System' (SEMS) that includes a Safety and Environment Policy that is authorised and signed by senior management?</t>
  </si>
  <si>
    <t xml:space="preserve"> Inspection and maintenance</t>
  </si>
  <si>
    <t>SAFETY AND ENVIRONMENT MANAGEMENT</t>
  </si>
  <si>
    <t>SEMS &amp; Policy</t>
  </si>
  <si>
    <t>QR ASSESSOR INSTRUCTIONS</t>
  </si>
  <si>
    <t>Does the organisation ensure that training records and evidence of competencies for all workers are available at the workplace?</t>
  </si>
  <si>
    <t>QUEENSLAND RAIL CONTRACTOR SAFETY AND ENVIRONMENT PREQUALIFICATION QUESTIONNAIRE (CATEGORY 2 CONTRACTOR)</t>
  </si>
  <si>
    <t>QUEENSLAND RAIL CONTRACTOR SAFETY AND ENVIRONMENT PREQUALIFICATION ASSESSMENT 
(CATEGORY 2 CONTRACTOR)</t>
  </si>
  <si>
    <t>*QUEENSLAND RAIL ASSESSOR:</t>
  </si>
  <si>
    <t>On receipt of a submission to assess a supplier’s Safety and Environment Prequalification, QR Assessor must consider whether any Conflicts of Interest, either actual, potential or perceived, may exist. If so, a Conflicts of Interest declaration must be made in writing, an email is enough, and provided to the QR Assessor’s manager. Queensland Rail’s Probity Advisor should be consulted to determine whether any action is required based on the nature and extent of the conflict. To protect the integrity of the evaluation, in some cases the assessment may be required to be reallocated to avoid a conflict. Any declarations or correspondence in relation to management actions must be retained as a business record.
Where a QR Assessor is not sure whether a situation would be considered a Conflict of Interest, guidance should be sought from: their manager, the Queensland Rail Probity Advisor or the Senior Manager Ethics and Integrity.</t>
  </si>
  <si>
    <t>1. Safety and Environment legislation register
2. Subscription to legislation changes
3. Industry association memberships
4. Copies of relevant Acts, Regulations, Codes of Practice</t>
  </si>
  <si>
    <t xml:space="preserve">1. Details of formalised 'Environmental Management Plan' that may include biodiversity, waste management, land rehabilitation, environmental emissions, prevention / minimisation of environmental damage, weed management, and pest management. </t>
  </si>
  <si>
    <t>1. Example: Proactive Safety and Environment intervention /Interaction / safe observation program that addresses at-risk work practices.
2. Hazard reporting program that encourages employee hazard reporting and 
3. Samples of hazard reports.</t>
  </si>
  <si>
    <t>1. Documented procedure/ process on training and competency. 
2. Examples of training database/registers detailing qualifications, tickets, licences and inductions. 
3. Safety and Environment training register (incl. induction, high risk work licences, qualifications, training)
4. Safety and Environment training database
5. Process for ensuring refresher training, re-certification or similar to maintain currency
6. Process for verifying competency of personnel, including familiarisation training and assessment</t>
  </si>
  <si>
    <t>1. Documented procedure for purchasing or examples of purchasing where Safety and Environment has been evaluated e.g. buying machinery, waste minimization, noise controls, recycling, hazardous substances. 
2. Example of risk assessments that include ergonomics and environment.</t>
  </si>
  <si>
    <t>1. If subcontractors are engaged, you MUST provide evidence of subcontractor management procedures or processes that include prequalification and review of subcontractor capability.</t>
  </si>
  <si>
    <t>1. Documented procedure for risk assessment and examples of completed risk assessment forms JSA / JHA / SWMS.</t>
  </si>
  <si>
    <t>1. Electrical test and tag of power tools
2. Completed plant / machinery risk assessments
3. Copies of inspection records for plan / equipment / machinery (relevant to the work scope)
4. Maintenance log books / records
5. Process for tagging out and / or disposal procedure for faulty / damaged / defective equipment</t>
  </si>
  <si>
    <t>1. Procedure/document outlining how PPE is selected, used and maintained.</t>
  </si>
  <si>
    <t>1. Health risks included within JSEAs / SWMSs / SOPs / procedures / or similar
2. Safety and Environment risk register
3. Fitness for work requirements; pre-employment and ongoing medicals, health surveillance
4. Drug and alcohol testing program procedure including random and for cause testing. 
5. Specific shift or working rules relating to fatigue and heat stress
6. Hazardous substance handling procedures / JSAs / SWMSs / risk register / SDSs</t>
  </si>
  <si>
    <t>1. Rehabilitation policy and associated procedure, 
2. Workers compensation subscription, 
3. Evidence of return to work programs</t>
  </si>
  <si>
    <t>1. Management of change procedure or 
2. Examples of material, plant, procedure change &amp; assessment of Safety and Environment has occurred.</t>
  </si>
  <si>
    <t>1. Emergency response plan / procedures
2. Emergency contacts / response / retrieval / or similar, embedded within JSAs / SWMSs / procedures / or similar
3. Specific training in first aid, spill response, emergency response scenarios
4. Documented process that outlines the methods of communication and responsible persons in event of an emergency situation
5. List of the organisations emergency contacts
6. Medical and Emergency related training</t>
  </si>
  <si>
    <t>Email:</t>
  </si>
  <si>
    <t>Company Contact Name:</t>
  </si>
  <si>
    <t>1. Procedure/document outlining the requirements for recording and reporting of Safety and Environment performance.
2. Examples of Safety and Environment reports/statistical analysis trends may include diagrams / charts / dashboards / documented minutes from monthly Safety and Environment management meetings with outcomes</t>
  </si>
  <si>
    <t>1. Procedure/document outlining the organisations internal audit process.
2. Examples of auditing schedules/field/operational audits, review meetings/reports/ that have occurred within the previous 12 months</t>
  </si>
  <si>
    <t>1. Details of the Safety and Environment Management System and latest score should be provided
2. Copies of accreditation certificate/s</t>
  </si>
  <si>
    <t>1. Procedure/document outlining how Safety and Environment Management System is regularly reviewed by management</t>
  </si>
  <si>
    <t>1. Incident reporting &amp; investigation procedure, incident report form that includes an investigation section</t>
  </si>
  <si>
    <t>1. Documented Safety and Environment Committee charter/agenda/minutes, toolbox meetings,  pre-start meetings, safe observations (or similar), correspondence letters to sub-contractors (where relevant)
2. Examples of communicating change to the workforce</t>
  </si>
  <si>
    <t>1. Documented requirements/processes for management of high risk work activities including site hazard inspection checks, safety risks included in JSAs / SWMSs / procedures / plans, 
2. Safety and Environment risk register,
3. Equipment registers, 
4. Specific rules. 
5. Examples of plans to include as applicable: Traffic Management Plan, Environmental Management Plan, Asbestos Management Plan, Lifting Plan. 
Evidence must be provided for ALL applicable activities to meet this criterion</t>
  </si>
  <si>
    <t>Date of Review</t>
  </si>
  <si>
    <t>Tender Details (if applicable):</t>
  </si>
  <si>
    <t>On behalf of the company, I declare that all information provided in the application is, to the best of myknowledge, true and correct</t>
  </si>
  <si>
    <t xml:space="preserve">Name:
</t>
  </si>
  <si>
    <t>Company Position:</t>
  </si>
  <si>
    <t>Signature:</t>
  </si>
  <si>
    <t xml:space="preserve">Complete the sign-off section in the Risk Scoresheet tab </t>
  </si>
  <si>
    <t xml:space="preserve">
By signing this, I acknowledge that I have completed the assessment of this prequalification application and confirm that sections one and two have been adequately addressed and that all mandatory questions have been completed with evidence provided that suitably validates the final gradings given.
</t>
  </si>
  <si>
    <t>Assessor Name</t>
  </si>
  <si>
    <t>Assessor Signature</t>
  </si>
  <si>
    <t>Does the organisation possess a current Certificate of Currency with Work Cover Queensland?</t>
  </si>
  <si>
    <t>1. Copy of current Work Cover Queensland Certificate of Currency</t>
  </si>
  <si>
    <t>Work Cover</t>
  </si>
  <si>
    <t>4. Training, Competency and Awareness</t>
  </si>
  <si>
    <t>5. Contractor and Procurement Management</t>
  </si>
  <si>
    <t>6. Communication and Consultation</t>
  </si>
  <si>
    <t>7. High Risk Controls</t>
  </si>
  <si>
    <t>Inspection and Maintenance</t>
  </si>
  <si>
    <t>8. Management of Change</t>
  </si>
  <si>
    <t>9. Protective Security and Emergency Management</t>
  </si>
  <si>
    <t>10. Measuring and Monitoring</t>
  </si>
  <si>
    <t>11. Incident Management</t>
  </si>
  <si>
    <t>12. Assurance and Auditing</t>
  </si>
  <si>
    <t>13. Management Review</t>
  </si>
  <si>
    <t xml:space="preserve">1. Documented procedure for hazard identification, risk assessment/management and 
2. Examples of completed risk assessment forms and risk registers.
</t>
  </si>
  <si>
    <t>Does the organisation have a documented 'Hazard and Risk identification  and  Management Process' in place to ensure that health and safety and environmental risks are identified and controlled so far as is reasonably practicable (SFAIRP)?</t>
  </si>
  <si>
    <t>Hazard and Risk Management</t>
  </si>
  <si>
    <t>Does the organisation conduct regular Safety and Environment inspections at workplaces?</t>
  </si>
  <si>
    <t>Has the organisation's  Safety and Environment Management System' (SEMS) been audited by either an external accredited auditor or a recognised accredited authority?
E.g. N.S.C.A., Du-Pont Stop, SafetyMAP, WorkCover - S.A.B.S., WorkCover - Self Insurer Performance Standards, ISO 14001, ISO 9001, Civil Contractors Federation, Integrated Management System, AS 4801/45001.</t>
  </si>
  <si>
    <r>
      <t>TAB -</t>
    </r>
    <r>
      <rPr>
        <b/>
        <sz val="11"/>
        <color rgb="FFC00000"/>
        <rFont val="Calibri"/>
        <family val="2"/>
        <scheme val="minor"/>
      </rPr>
      <t xml:space="preserve"> 'Section 1 - Cat 2 - Questionnaire'</t>
    </r>
    <r>
      <rPr>
        <sz val="11"/>
        <rFont val="Calibri"/>
        <family val="2"/>
        <scheme val="minor"/>
      </rPr>
      <t xml:space="preserve">, complete cells </t>
    </r>
    <r>
      <rPr>
        <b/>
        <sz val="11"/>
        <color rgb="FFC00000"/>
        <rFont val="Calibri"/>
        <family val="2"/>
        <scheme val="minor"/>
      </rPr>
      <t>'Queensland Rail Assessor'</t>
    </r>
    <r>
      <rPr>
        <sz val="11"/>
        <rFont val="Calibri"/>
        <family val="2"/>
        <scheme val="minor"/>
      </rPr>
      <t xml:space="preserve"> cell L3 &amp; 'Assessment Date' cell L4 recording your name and the date of the assessment.</t>
    </r>
  </si>
  <si>
    <t xml:space="preserve">1. Details of a documented Safety and Environment Management System. 
2. The Safety and Environment Management System provides the means by which the Safety and Environment Policy commitments are communicated and implemented. 
3. It incorporates the management standards, procedures, similar that describe the intent and requirements in regard to Safety and Environment management. 
4. The Safety and Environment Management System includes a Safety and Environment Policy which is signed by senior management. </t>
  </si>
  <si>
    <r>
      <t xml:space="preserve">Complete ALL fields in the </t>
    </r>
    <r>
      <rPr>
        <b/>
        <sz val="11"/>
        <color rgb="FFC00000"/>
        <rFont val="Calibri"/>
        <family val="2"/>
        <scheme val="minor"/>
      </rPr>
      <t>'Contractor's Details'</t>
    </r>
    <r>
      <rPr>
        <b/>
        <sz val="11"/>
        <rFont val="Calibri"/>
        <family val="2"/>
        <scheme val="minor"/>
      </rPr>
      <t xml:space="preserve"> tab.  </t>
    </r>
    <r>
      <rPr>
        <sz val="11"/>
        <rFont val="Calibri"/>
        <family val="2"/>
        <scheme val="minor"/>
      </rPr>
      <t>If applying for a specific tender, the tender name and number must be provided. If not applying for a specific tender, please mark this section N/A. The contractor Details Tab must be signed prior to submission to Queensland Rail.</t>
    </r>
  </si>
  <si>
    <t>The responses provided in this Questionnaire must relate to the current Safety and Environment policies, systems and history of operation within your business.</t>
  </si>
  <si>
    <r>
      <t xml:space="preserve">Provide a response to each question from the selection in the drop menu in the </t>
    </r>
    <r>
      <rPr>
        <b/>
        <sz val="11"/>
        <color rgb="FFC00000"/>
        <rFont val="Calibri"/>
        <family val="2"/>
        <scheme val="minor"/>
      </rPr>
      <t>'Contractor Response'</t>
    </r>
    <r>
      <rPr>
        <sz val="11"/>
        <rFont val="Calibri"/>
        <family val="2"/>
        <scheme val="minor"/>
      </rPr>
      <t xml:space="preserve"> column.  All </t>
    </r>
    <r>
      <rPr>
        <b/>
        <i/>
        <sz val="11"/>
        <rFont val="Calibri"/>
        <family val="2"/>
        <scheme val="minor"/>
      </rPr>
      <t>Mandatory</t>
    </r>
    <r>
      <rPr>
        <sz val="11"/>
        <rFont val="Calibri"/>
        <family val="2"/>
        <scheme val="minor"/>
      </rPr>
      <t xml:space="preserve"> questions must have either a "Yes" or "No" response.  All other questions may be responded with a "Yes",  "No", "Partial" or "Not Applicable" answer. 
All the mandatory questions must be met AND a minimum overall score of 80% must be achieved to pass the prequalification.</t>
    </r>
    <r>
      <rPr>
        <b/>
        <sz val="11"/>
        <rFont val="Calibri"/>
        <family val="2"/>
        <scheme val="minor"/>
      </rPr>
      <t xml:space="preserve"> To achieve a minimum overall score of 80% non mandatory questions must also be completed and met.</t>
    </r>
  </si>
  <si>
    <r>
      <t xml:space="preserve">Please indicate whether evidence is provided to support the responses for each question by selecting a response from the drop menu in the </t>
    </r>
    <r>
      <rPr>
        <b/>
        <sz val="11"/>
        <color rgb="FFC00000"/>
        <rFont val="Calibri"/>
        <family val="2"/>
        <scheme val="minor"/>
      </rPr>
      <t xml:space="preserve">'Evidence Provided' </t>
    </r>
    <r>
      <rPr>
        <sz val="11"/>
        <rFont val="Calibri"/>
        <family val="2"/>
        <scheme val="minor"/>
      </rPr>
      <t xml:space="preserve">column. </t>
    </r>
  </si>
  <si>
    <r>
      <t xml:space="preserve">In the </t>
    </r>
    <r>
      <rPr>
        <b/>
        <sz val="11"/>
        <color rgb="FFC00000"/>
        <rFont val="Calibri"/>
        <family val="2"/>
        <scheme val="minor"/>
      </rPr>
      <t>'Contractor's Supporting Evidence'</t>
    </r>
    <r>
      <rPr>
        <sz val="11"/>
        <rFont val="Calibri"/>
        <family val="2"/>
        <scheme val="minor"/>
      </rPr>
      <t xml:space="preserve"> column, list all of the documentation, information and other references that is provided as part of the submission to support the responses in this Questionnaire. Ensure you provide all of this documentation / evidence as part of your submission.</t>
    </r>
  </si>
  <si>
    <t>STEP 3: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</si>
</sst>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0.0%"/>
    <numFmt numFmtId="166" formatCode="0.0"/>
    <numFmt numFmtId="167" formatCode="0.0&quot;%&quot;"/>
  </numFmts>
  <fonts count="42" x14ac:knownFonts="1">
    <font>
      <sz val="10"/>
      <name val="Arial"/>
    </font>
    <font>
      <sz val="10"/>
      <name val="Arial"/>
      <family val="2"/>
    </font>
    <font>
      <b/>
      <sz val="10"/>
      <name val="Arial"/>
      <family val="2"/>
    </font>
    <font>
      <b/>
      <sz val="11"/>
      <name val="Arial"/>
      <family val="2"/>
    </font>
    <font>
      <sz val="12"/>
      <name val="Arial"/>
      <family val="2"/>
    </font>
    <font>
      <sz val="8"/>
      <name val="Arial"/>
      <family val="2"/>
    </font>
    <font>
      <sz val="11"/>
      <color theme="1"/>
      <name val="Calibri"/>
      <family val="2"/>
      <scheme val="minor"/>
    </font>
    <font>
      <sz val="10"/>
      <name val="Arial"/>
      <family val="2"/>
    </font>
    <font>
      <b/>
      <sz val="10"/>
      <color rgb="FFFF0000"/>
      <name val="Arial"/>
      <family val="2"/>
    </font>
    <font>
      <sz val="11"/>
      <name val="Arial"/>
      <family val="2"/>
    </font>
    <font>
      <b/>
      <sz val="12"/>
      <color rgb="FFC00000"/>
      <name val="Arial"/>
      <family val="2"/>
    </font>
    <font>
      <sz val="10"/>
      <color rgb="FFC00000"/>
      <name val="Arial"/>
      <family val="2"/>
    </font>
    <font>
      <sz val="10"/>
      <color theme="0" tint="-0.14999847407452621"/>
      <name val="Arial"/>
      <family val="2"/>
    </font>
    <font>
      <b/>
      <sz val="14"/>
      <name val="Wingdings 2"/>
      <family val="1"/>
      <charset val="2"/>
    </font>
    <font>
      <b/>
      <sz val="11"/>
      <color rgb="FFC00000"/>
      <name val="Calibri"/>
      <family val="2"/>
      <scheme val="minor"/>
    </font>
    <font>
      <b/>
      <sz val="11"/>
      <name val="Calibri"/>
      <family val="2"/>
      <scheme val="minor"/>
    </font>
    <font>
      <b/>
      <sz val="18"/>
      <color rgb="FFC00000"/>
      <name val="Calibri"/>
      <family val="2"/>
      <scheme val="minor"/>
    </font>
    <font>
      <b/>
      <sz val="12"/>
      <name val="Calibri"/>
      <family val="2"/>
      <scheme val="minor"/>
    </font>
    <font>
      <sz val="12"/>
      <name val="Calibri"/>
      <family val="2"/>
      <scheme val="minor"/>
    </font>
    <font>
      <sz val="10"/>
      <name val="Calibri"/>
      <family val="2"/>
      <scheme val="minor"/>
    </font>
    <font>
      <sz val="11"/>
      <name val="Calibri"/>
      <family val="2"/>
      <scheme val="minor"/>
    </font>
    <font>
      <b/>
      <i/>
      <sz val="11"/>
      <name val="Calibri"/>
      <family val="2"/>
      <scheme val="minor"/>
    </font>
    <font>
      <b/>
      <sz val="11"/>
      <color theme="0"/>
      <name val="Calibri"/>
      <family val="2"/>
      <scheme val="minor"/>
    </font>
    <font>
      <sz val="11"/>
      <name val="Calibri"/>
      <family val="2"/>
    </font>
    <font>
      <b/>
      <sz val="11"/>
      <name val="Calibri"/>
      <family val="2"/>
    </font>
    <font>
      <i/>
      <sz val="11"/>
      <name val="Calibri"/>
      <family val="2"/>
      <scheme val="minor"/>
    </font>
    <font>
      <b/>
      <sz val="16"/>
      <color rgb="FFC00000"/>
      <name val="Calibri"/>
      <family val="2"/>
      <scheme val="minor"/>
    </font>
    <font>
      <b/>
      <sz val="11"/>
      <color rgb="FF0066FF"/>
      <name val="Calibri"/>
      <family val="2"/>
      <scheme val="minor"/>
    </font>
    <font>
      <b/>
      <i/>
      <sz val="12"/>
      <name val="Calibri"/>
      <family val="2"/>
      <scheme val="minor"/>
    </font>
    <font>
      <b/>
      <sz val="12"/>
      <color rgb="FFC00000"/>
      <name val="Calibri"/>
      <family val="2"/>
      <scheme val="minor"/>
    </font>
    <font>
      <b/>
      <sz val="18"/>
      <color theme="0"/>
      <name val="Calibri"/>
      <family val="2"/>
      <scheme val="minor"/>
    </font>
    <font>
      <b/>
      <u/>
      <sz val="16"/>
      <color rgb="FFC00000"/>
      <name val="Calibri"/>
      <family val="2"/>
      <scheme val="minor"/>
    </font>
    <font>
      <sz val="11"/>
      <color rgb="FF9C0006"/>
      <name val="Calibri"/>
      <family val="2"/>
      <scheme val="minor"/>
    </font>
    <font>
      <b/>
      <sz val="16"/>
      <name val="Calibri"/>
      <family val="2"/>
      <scheme val="minor"/>
    </font>
    <font>
      <b/>
      <u/>
      <sz val="11"/>
      <color rgb="FFC00000"/>
      <name val="Calibri"/>
      <family val="2"/>
      <scheme val="minor"/>
    </font>
    <font>
      <b/>
      <sz val="14"/>
      <name val="Calibri"/>
      <family val="2"/>
      <scheme val="minor"/>
    </font>
    <font>
      <sz val="14"/>
      <name val="Calibri"/>
      <family val="2"/>
      <scheme val="minor"/>
    </font>
    <font>
      <b/>
      <i/>
      <sz val="14"/>
      <name val="Calibri"/>
      <family val="2"/>
      <scheme val="minor"/>
    </font>
    <font>
      <b/>
      <i/>
      <sz val="16"/>
      <color theme="1"/>
      <name val="Calibri"/>
      <family val="2"/>
      <scheme val="minor"/>
    </font>
    <font>
      <b/>
      <i/>
      <sz val="12"/>
      <color theme="1"/>
      <name val="Calibri"/>
      <family val="2"/>
      <scheme val="minor"/>
    </font>
    <font>
      <sz val="10"/>
      <color rgb="FFFF0000"/>
      <name val="Arial"/>
      <family val="2"/>
    </font>
    <font>
      <b/>
      <sz val="11"/>
      <color rgb="FF00B05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F2F2F2"/>
        <bgColor indexed="64"/>
      </patternFill>
    </fill>
    <fill>
      <patternFill patternType="solid">
        <fgColor rgb="FFD58635"/>
        <bgColor indexed="64"/>
      </patternFill>
    </fill>
    <fill>
      <patternFill patternType="solid">
        <fgColor rgb="FFFFFFCC"/>
        <bgColor indexed="64"/>
      </patternFill>
    </fill>
    <fill>
      <patternFill patternType="solid">
        <fgColor rgb="FF1C8EBB"/>
        <bgColor indexed="64"/>
      </patternFill>
    </fill>
    <fill>
      <patternFill patternType="solid">
        <fgColor rgb="FF7F7F7F"/>
        <bgColor indexed="64"/>
      </patternFill>
    </fill>
    <fill>
      <patternFill patternType="solid">
        <fgColor rgb="FFF2DDDC"/>
        <bgColor indexed="64"/>
      </patternFill>
    </fill>
    <fill>
      <patternFill patternType="solid">
        <fgColor rgb="FFFFC7CE"/>
      </patternFill>
    </fill>
    <fill>
      <patternFill patternType="solid">
        <fgColor rgb="FFB2B2B2"/>
        <bgColor indexed="64"/>
      </patternFill>
    </fill>
  </fills>
  <borders count="61">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left>
      <right/>
      <top/>
      <bottom/>
      <diagonal/>
    </border>
    <border>
      <left style="thin">
        <color theme="0" tint="-0.249977111117893"/>
      </left>
      <right style="thin">
        <color theme="0" tint="-0.34998626667073579"/>
      </right>
      <top style="medium">
        <color theme="0" tint="-0.249977111117893"/>
      </top>
      <bottom/>
      <diagonal/>
    </border>
    <border>
      <left/>
      <right style="thin">
        <color theme="0" tint="-0.34998626667073579"/>
      </right>
      <top style="medium">
        <color theme="0" tint="-0.249977111117893"/>
      </top>
      <bottom/>
      <diagonal/>
    </border>
    <border>
      <left style="thin">
        <color theme="0" tint="-0.34998626667073579"/>
      </left>
      <right style="thin">
        <color theme="0" tint="-0.34998626667073579"/>
      </right>
      <top style="medium">
        <color theme="0" tint="-0.249977111117893"/>
      </top>
      <bottom/>
      <diagonal/>
    </border>
    <border>
      <left style="thin">
        <color theme="0" tint="-0.34998626667073579"/>
      </left>
      <right style="medium">
        <color theme="0" tint="-0.249977111117893"/>
      </right>
      <top style="medium">
        <color theme="0" tint="-0.249977111117893"/>
      </top>
      <bottom/>
      <diagonal/>
    </border>
    <border>
      <left/>
      <right/>
      <top style="thin">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indexed="64"/>
      </left>
      <right/>
      <top/>
      <bottom style="thin">
        <color indexed="64"/>
      </bottom>
      <diagonal/>
    </border>
    <border>
      <left/>
      <right style="thin">
        <color theme="0"/>
      </right>
      <top/>
      <bottom style="thin">
        <color theme="0"/>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diagonal/>
    </border>
    <border>
      <left/>
      <right style="thin">
        <color theme="0" tint="-0.34998626667073579"/>
      </right>
      <top/>
      <bottom style="medium">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diagonal/>
    </border>
    <border>
      <left/>
      <right style="thin">
        <color theme="0" tint="-0.34998626667073579"/>
      </right>
      <top/>
      <bottom/>
      <diagonal/>
    </border>
    <border>
      <left style="thin">
        <color theme="0" tint="-0.34998626667073579"/>
      </left>
      <right style="thin">
        <color indexed="64"/>
      </right>
      <top style="thin">
        <color theme="0" tint="-0.34998626667073579"/>
      </top>
      <bottom style="medium">
        <color theme="0" tint="-0.34998626667073579"/>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theme="0"/>
      </top>
      <bottom/>
      <diagonal/>
    </border>
  </borders>
  <cellStyleXfs count="1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9" fontId="7" fillId="0" borderId="0" applyFont="0" applyFill="0" applyBorder="0" applyAlignment="0" applyProtection="0"/>
    <xf numFmtId="9" fontId="1" fillId="0" borderId="0" applyFont="0" applyFill="0" applyBorder="0" applyAlignment="0" applyProtection="0"/>
    <xf numFmtId="0" fontId="32" fillId="13" borderId="0" applyNumberFormat="0" applyBorder="0" applyAlignment="0" applyProtection="0"/>
  </cellStyleXfs>
  <cellXfs count="461">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Fill="1" applyAlignment="1">
      <alignment horizontal="center" vertical="center"/>
    </xf>
    <xf numFmtId="0" fontId="1" fillId="0" borderId="0" xfId="1"/>
    <xf numFmtId="0" fontId="1" fillId="0" borderId="2" xfId="1" applyBorder="1"/>
    <xf numFmtId="0" fontId="1" fillId="0" borderId="1" xfId="1" applyBorder="1"/>
    <xf numFmtId="0" fontId="0" fillId="0" borderId="0" xfId="0" applyFill="1" applyProtection="1">
      <protection hidden="1"/>
    </xf>
    <xf numFmtId="0" fontId="0" fillId="0" borderId="0" xfId="0" applyFill="1" applyAlignment="1" applyProtection="1">
      <alignment vertical="center" wrapText="1"/>
      <protection hidden="1"/>
    </xf>
    <xf numFmtId="0" fontId="0" fillId="0" borderId="0" xfId="0" applyFill="1" applyBorder="1" applyProtection="1">
      <protection hidden="1"/>
    </xf>
    <xf numFmtId="0" fontId="0" fillId="0" borderId="0" xfId="0" applyFill="1" applyAlignment="1" applyProtection="1">
      <alignment horizontal="center"/>
      <protection hidden="1"/>
    </xf>
    <xf numFmtId="0" fontId="0" fillId="0" borderId="0" xfId="0" applyFill="1" applyAlignment="1" applyProtection="1">
      <alignment horizontal="center" vertical="center"/>
      <protection hidden="1"/>
    </xf>
    <xf numFmtId="0" fontId="0" fillId="0" borderId="0" xfId="0" applyFill="1" applyAlignment="1" applyProtection="1">
      <alignment vertical="center"/>
      <protection hidden="1"/>
    </xf>
    <xf numFmtId="0" fontId="0" fillId="0" borderId="0" xfId="0" applyNumberFormat="1"/>
    <xf numFmtId="0" fontId="1" fillId="0" borderId="0" xfId="0" applyFont="1" applyAlignment="1" applyProtection="1">
      <alignment horizontal="center" vertical="center" wrapText="1"/>
      <protection hidden="1"/>
    </xf>
    <xf numFmtId="0" fontId="1" fillId="0" borderId="0" xfId="0" applyFont="1" applyAlignment="1" applyProtection="1">
      <alignment wrapText="1"/>
      <protection hidden="1"/>
    </xf>
    <xf numFmtId="0" fontId="0" fillId="0" borderId="0" xfId="0" applyProtection="1">
      <protection hidden="1"/>
    </xf>
    <xf numFmtId="0" fontId="0" fillId="0" borderId="0" xfId="0" applyNumberFormat="1" applyProtection="1">
      <protection hidden="1"/>
    </xf>
    <xf numFmtId="0" fontId="11" fillId="2" borderId="0" xfId="13" applyNumberFormat="1" applyFont="1" applyFill="1" applyAlignment="1" applyProtection="1">
      <alignment horizontal="center"/>
      <protection hidden="1"/>
    </xf>
    <xf numFmtId="0" fontId="0" fillId="0" borderId="0" xfId="0" applyFill="1" applyAlignment="1">
      <alignment vertical="center"/>
    </xf>
    <xf numFmtId="0" fontId="0" fillId="0" borderId="0" xfId="0" applyNumberFormat="1" applyFill="1" applyAlignment="1">
      <alignment vertical="center"/>
    </xf>
    <xf numFmtId="0" fontId="0" fillId="0" borderId="0" xfId="0" applyFill="1" applyBorder="1" applyAlignment="1" applyProtection="1">
      <alignment vertical="center" wrapText="1"/>
      <protection hidden="1"/>
    </xf>
    <xf numFmtId="0" fontId="0" fillId="0" borderId="0" xfId="0"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1" fillId="0" borderId="0" xfId="0" applyFont="1" applyAlignment="1">
      <alignment horizontal="center" vertical="center"/>
    </xf>
    <xf numFmtId="0" fontId="22" fillId="8" borderId="14" xfId="0" applyFont="1" applyFill="1" applyBorder="1" applyAlignment="1" applyProtection="1">
      <alignment horizontal="center" vertical="center"/>
      <protection hidden="1"/>
    </xf>
    <xf numFmtId="0" fontId="22" fillId="10" borderId="12" xfId="0" applyFont="1" applyFill="1" applyBorder="1" applyAlignment="1" applyProtection="1">
      <alignment horizontal="center" vertical="center" wrapText="1"/>
      <protection hidden="1"/>
    </xf>
    <xf numFmtId="0" fontId="22" fillId="10" borderId="12" xfId="0" applyFont="1" applyFill="1" applyBorder="1" applyAlignment="1" applyProtection="1">
      <alignment horizontal="center" vertical="center"/>
      <protection hidden="1"/>
    </xf>
    <xf numFmtId="0" fontId="22" fillId="10" borderId="16" xfId="0" applyFont="1" applyFill="1" applyBorder="1" applyAlignment="1" applyProtection="1">
      <alignment horizontal="center" vertical="center" wrapText="1"/>
      <protection hidden="1"/>
    </xf>
    <xf numFmtId="0" fontId="22" fillId="10" borderId="13" xfId="0" applyFont="1" applyFill="1" applyBorder="1" applyAlignment="1" applyProtection="1">
      <alignment horizontal="center" vertical="center" wrapText="1"/>
      <protection hidden="1"/>
    </xf>
    <xf numFmtId="0" fontId="4" fillId="6" borderId="0" xfId="0" applyFont="1" applyFill="1" applyBorder="1" applyAlignment="1" applyProtection="1">
      <alignment horizontal="left" vertical="center"/>
      <protection hidden="1"/>
    </xf>
    <xf numFmtId="0" fontId="4" fillId="6" borderId="0" xfId="0" applyFont="1" applyFill="1" applyBorder="1" applyAlignment="1" applyProtection="1">
      <alignment horizontal="center" vertical="center"/>
      <protection hidden="1"/>
    </xf>
    <xf numFmtId="166" fontId="11" fillId="2" borderId="0" xfId="13" applyNumberFormat="1" applyFont="1" applyFill="1" applyBorder="1" applyAlignment="1" applyProtection="1">
      <alignment horizontal="center" vertical="center"/>
      <protection hidden="1"/>
    </xf>
    <xf numFmtId="166" fontId="8" fillId="0" borderId="0" xfId="0" applyNumberFormat="1" applyFont="1"/>
    <xf numFmtId="0" fontId="22" fillId="10" borderId="18" xfId="0" applyFont="1" applyFill="1" applyBorder="1" applyAlignment="1" applyProtection="1">
      <alignment horizontal="center" vertical="center" wrapText="1"/>
      <protection hidden="1"/>
    </xf>
    <xf numFmtId="0" fontId="20" fillId="3" borderId="23" xfId="0" applyFont="1" applyFill="1" applyBorder="1" applyAlignment="1" applyProtection="1">
      <alignment horizontal="center" vertical="center"/>
      <protection hidden="1"/>
    </xf>
    <xf numFmtId="0" fontId="15" fillId="3" borderId="24" xfId="0" applyFont="1" applyFill="1" applyBorder="1" applyAlignment="1" applyProtection="1">
      <alignment horizontal="center" vertical="center" wrapText="1"/>
      <protection hidden="1"/>
    </xf>
    <xf numFmtId="0" fontId="15" fillId="3" borderId="23" xfId="0" applyFont="1" applyFill="1" applyBorder="1" applyAlignment="1" applyProtection="1">
      <alignment horizontal="center" vertical="center"/>
      <protection hidden="1"/>
    </xf>
    <xf numFmtId="0" fontId="14" fillId="3" borderId="24" xfId="0" applyFont="1" applyFill="1" applyBorder="1" applyAlignment="1" applyProtection="1">
      <alignment horizontal="center" vertical="center" wrapText="1"/>
      <protection hidden="1"/>
    </xf>
    <xf numFmtId="1" fontId="15" fillId="3" borderId="25" xfId="0" applyNumberFormat="1" applyFont="1" applyFill="1" applyBorder="1" applyAlignment="1" applyProtection="1">
      <alignment horizontal="center" vertical="center" wrapText="1"/>
      <protection hidden="1"/>
    </xf>
    <xf numFmtId="0" fontId="0" fillId="6" borderId="0" xfId="0" applyFill="1"/>
    <xf numFmtId="0" fontId="27" fillId="6" borderId="12" xfId="0" applyFont="1" applyFill="1" applyBorder="1" applyAlignment="1">
      <alignment horizontal="left" vertical="center"/>
    </xf>
    <xf numFmtId="0" fontId="20" fillId="6" borderId="12" xfId="0" applyFont="1" applyFill="1" applyBorder="1" applyAlignment="1">
      <alignment horizontal="center" vertical="center" wrapText="1"/>
    </xf>
    <xf numFmtId="1" fontId="15" fillId="6" borderId="0" xfId="0" applyNumberFormat="1" applyFont="1" applyFill="1" applyBorder="1" applyAlignment="1" applyProtection="1">
      <alignment horizontal="center" vertical="center" wrapText="1"/>
      <protection hidden="1"/>
    </xf>
    <xf numFmtId="0" fontId="30" fillId="6" borderId="0" xfId="0" applyNumberFormat="1" applyFont="1" applyFill="1" applyBorder="1" applyAlignment="1" applyProtection="1">
      <alignment horizontal="left" vertical="center" wrapText="1"/>
      <protection hidden="1"/>
    </xf>
    <xf numFmtId="0" fontId="30" fillId="6" borderId="0" xfId="0" applyFont="1" applyFill="1" applyBorder="1" applyAlignment="1" applyProtection="1">
      <alignment horizontal="left" vertical="center" wrapText="1"/>
      <protection hidden="1"/>
    </xf>
    <xf numFmtId="166" fontId="10" fillId="6" borderId="0" xfId="0" applyNumberFormat="1" applyFont="1" applyFill="1" applyBorder="1" applyAlignment="1">
      <alignment horizontal="center" vertical="center"/>
    </xf>
    <xf numFmtId="0" fontId="0" fillId="6" borderId="0" xfId="0" applyFill="1" applyAlignment="1">
      <alignment horizontal="center" vertical="center"/>
    </xf>
    <xf numFmtId="0" fontId="19" fillId="6" borderId="11" xfId="0" applyFont="1" applyFill="1" applyBorder="1" applyAlignment="1" applyProtection="1">
      <alignment horizontal="left" vertical="top" wrapText="1"/>
      <protection locked="0"/>
    </xf>
    <xf numFmtId="0" fontId="2" fillId="14" borderId="13" xfId="0" applyFont="1" applyFill="1" applyBorder="1" applyAlignment="1" applyProtection="1">
      <alignment horizontal="center" vertical="center"/>
      <protection hidden="1"/>
    </xf>
    <xf numFmtId="0" fontId="2" fillId="14" borderId="12" xfId="0" applyFont="1" applyFill="1" applyBorder="1" applyAlignment="1" applyProtection="1">
      <alignment horizontal="center" vertical="center"/>
      <protection hidden="1"/>
    </xf>
    <xf numFmtId="0" fontId="15" fillId="14" borderId="13" xfId="0" applyFont="1" applyFill="1" applyBorder="1" applyAlignment="1" applyProtection="1">
      <alignment horizontal="left" vertical="center"/>
      <protection hidden="1"/>
    </xf>
    <xf numFmtId="0" fontId="15" fillId="14" borderId="14" xfId="0" applyFont="1" applyFill="1" applyBorder="1" applyAlignment="1" applyProtection="1">
      <alignment horizontal="center" vertical="center"/>
      <protection hidden="1"/>
    </xf>
    <xf numFmtId="0" fontId="15" fillId="6" borderId="0" xfId="15" applyFont="1" applyFill="1" applyBorder="1" applyAlignment="1" applyProtection="1">
      <alignment vertical="center"/>
      <protection hidden="1"/>
    </xf>
    <xf numFmtId="0" fontId="15" fillId="6" borderId="0" xfId="15" applyFont="1" applyFill="1" applyBorder="1" applyAlignment="1">
      <alignment vertical="center"/>
    </xf>
    <xf numFmtId="0" fontId="1" fillId="0" borderId="0" xfId="0" applyFont="1" applyAlignment="1">
      <alignment vertical="center" wrapText="1"/>
    </xf>
    <xf numFmtId="0" fontId="10" fillId="12" borderId="27" xfId="0" applyFont="1" applyFill="1" applyBorder="1" applyAlignment="1" applyProtection="1">
      <alignment horizontal="center" vertical="center"/>
      <protection hidden="1"/>
    </xf>
    <xf numFmtId="0" fontId="10" fillId="12" borderId="27" xfId="0" applyFont="1" applyFill="1" applyBorder="1" applyAlignment="1">
      <alignment horizontal="center" vertical="center"/>
    </xf>
    <xf numFmtId="166" fontId="10" fillId="0" borderId="27" xfId="0" applyNumberFormat="1" applyFont="1" applyFill="1" applyBorder="1" applyAlignment="1">
      <alignment horizontal="center" vertical="center"/>
    </xf>
    <xf numFmtId="0" fontId="30" fillId="11" borderId="30" xfId="0" applyNumberFormat="1" applyFont="1" applyFill="1" applyBorder="1" applyAlignment="1" applyProtection="1">
      <alignment vertical="center" wrapText="1"/>
      <protection hidden="1"/>
    </xf>
    <xf numFmtId="0" fontId="30" fillId="11" borderId="31" xfId="0" applyNumberFormat="1" applyFont="1" applyFill="1" applyBorder="1" applyAlignment="1" applyProtection="1">
      <alignment vertical="center" wrapText="1"/>
      <protection hidden="1"/>
    </xf>
    <xf numFmtId="0" fontId="30" fillId="5" borderId="30" xfId="0" applyNumberFormat="1" applyFont="1" applyFill="1" applyBorder="1" applyAlignment="1" applyProtection="1">
      <alignment vertical="center" wrapText="1"/>
      <protection hidden="1"/>
    </xf>
    <xf numFmtId="0" fontId="30" fillId="5" borderId="31" xfId="0" applyNumberFormat="1" applyFont="1" applyFill="1" applyBorder="1" applyAlignment="1" applyProtection="1">
      <alignment vertical="center" wrapText="1"/>
      <protection hidden="1"/>
    </xf>
    <xf numFmtId="0" fontId="30" fillId="5" borderId="30" xfId="0" applyFont="1" applyFill="1" applyBorder="1" applyAlignment="1" applyProtection="1">
      <alignment vertical="center" wrapText="1"/>
      <protection hidden="1"/>
    </xf>
    <xf numFmtId="0" fontId="30" fillId="5" borderId="31" xfId="0" applyFont="1" applyFill="1" applyBorder="1" applyAlignment="1" applyProtection="1">
      <alignment vertical="center" wrapText="1"/>
      <protection hidden="1"/>
    </xf>
    <xf numFmtId="0" fontId="20" fillId="6" borderId="32" xfId="5" applyNumberFormat="1" applyFont="1" applyFill="1" applyBorder="1" applyAlignment="1" applyProtection="1">
      <alignment horizontal="center" vertical="center" wrapText="1"/>
      <protection locked="0"/>
    </xf>
    <xf numFmtId="0" fontId="30" fillId="5" borderId="34" xfId="0" applyFont="1" applyFill="1" applyBorder="1" applyAlignment="1" applyProtection="1">
      <alignment vertical="center"/>
      <protection hidden="1"/>
    </xf>
    <xf numFmtId="0" fontId="30" fillId="5" borderId="35" xfId="0" applyFont="1" applyFill="1" applyBorder="1" applyAlignment="1" applyProtection="1">
      <alignment vertical="center"/>
      <protection hidden="1"/>
    </xf>
    <xf numFmtId="0" fontId="33" fillId="7" borderId="10" xfId="0" applyFont="1" applyFill="1" applyBorder="1" applyAlignment="1" applyProtection="1">
      <alignment horizontal="left" vertical="center" wrapText="1"/>
      <protection hidden="1"/>
    </xf>
    <xf numFmtId="0" fontId="15" fillId="3" borderId="22" xfId="0" applyFont="1" applyFill="1" applyBorder="1" applyAlignment="1" applyProtection="1">
      <alignment horizontal="left" vertical="center"/>
      <protection hidden="1"/>
    </xf>
    <xf numFmtId="0" fontId="0" fillId="0" borderId="0" xfId="0" applyAlignment="1">
      <alignment horizontal="left" vertical="center"/>
    </xf>
    <xf numFmtId="0" fontId="9" fillId="0" borderId="0" xfId="0" applyFont="1" applyFill="1" applyAlignment="1" applyProtection="1">
      <alignment horizontal="left" vertical="center"/>
      <protection hidden="1"/>
    </xf>
    <xf numFmtId="0" fontId="0" fillId="0" borderId="0" xfId="0" applyAlignment="1">
      <alignment horizontal="left" vertical="center"/>
    </xf>
    <xf numFmtId="0" fontId="33" fillId="7" borderId="36" xfId="0" applyFont="1" applyFill="1" applyBorder="1" applyAlignment="1" applyProtection="1">
      <alignment horizontal="left" vertical="center" wrapText="1"/>
      <protection hidden="1"/>
    </xf>
    <xf numFmtId="0" fontId="33" fillId="7" borderId="28" xfId="0" applyFont="1" applyFill="1" applyBorder="1" applyAlignment="1" applyProtection="1">
      <alignment horizontal="left" vertical="center" wrapText="1"/>
      <protection hidden="1"/>
    </xf>
    <xf numFmtId="166" fontId="12" fillId="6" borderId="0" xfId="13" applyNumberFormat="1" applyFont="1" applyFill="1" applyBorder="1" applyAlignment="1" applyProtection="1">
      <alignment horizontal="center" vertical="center"/>
      <protection hidden="1"/>
    </xf>
    <xf numFmtId="0" fontId="1" fillId="6" borderId="0" xfId="13" applyNumberFormat="1" applyFont="1" applyFill="1"/>
    <xf numFmtId="0" fontId="30" fillId="5" borderId="33" xfId="0" applyFont="1" applyFill="1" applyBorder="1" applyAlignment="1" applyProtection="1">
      <alignment vertical="center"/>
      <protection hidden="1"/>
    </xf>
    <xf numFmtId="0" fontId="33" fillId="7" borderId="32" xfId="0" applyFont="1" applyFill="1" applyBorder="1" applyAlignment="1" applyProtection="1">
      <alignment horizontal="left" vertical="center" wrapText="1"/>
      <protection hidden="1"/>
    </xf>
    <xf numFmtId="0" fontId="0" fillId="0" borderId="0" xfId="0" applyFill="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0" fillId="6" borderId="0" xfId="0" applyFill="1"/>
    <xf numFmtId="1" fontId="20" fillId="6" borderId="0" xfId="0" applyNumberFormat="1" applyFont="1" applyFill="1" applyBorder="1" applyAlignment="1" applyProtection="1">
      <alignment horizontal="center" vertical="center"/>
      <protection hidden="1"/>
    </xf>
    <xf numFmtId="0" fontId="30" fillId="6" borderId="0" xfId="0" applyFont="1" applyFill="1" applyBorder="1" applyAlignment="1" applyProtection="1">
      <alignment horizontal="left" vertical="center" wrapText="1"/>
      <protection hidden="1"/>
    </xf>
    <xf numFmtId="1" fontId="18" fillId="6" borderId="0" xfId="0" applyNumberFormat="1" applyFont="1" applyFill="1" applyBorder="1" applyAlignment="1" applyProtection="1">
      <alignment horizontal="center" vertical="center"/>
      <protection hidden="1"/>
    </xf>
    <xf numFmtId="0" fontId="20" fillId="6" borderId="10"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left" vertical="top" wrapText="1"/>
      <protection locked="0"/>
    </xf>
    <xf numFmtId="0" fontId="20" fillId="6" borderId="11" xfId="0" applyFont="1" applyFill="1" applyBorder="1" applyAlignment="1" applyProtection="1">
      <alignment horizontal="left" vertical="top" wrapText="1"/>
      <protection locked="0"/>
    </xf>
    <xf numFmtId="0" fontId="20" fillId="6" borderId="11" xfId="5" applyNumberFormat="1" applyFont="1" applyFill="1" applyBorder="1" applyAlignment="1" applyProtection="1">
      <alignment horizontal="center" vertical="center" wrapText="1"/>
      <protection locked="0"/>
    </xf>
    <xf numFmtId="0" fontId="20" fillId="6" borderId="11" xfId="0" applyFont="1" applyFill="1" applyBorder="1" applyAlignment="1" applyProtection="1">
      <alignment horizontal="center" vertical="center" wrapText="1"/>
      <protection locked="0"/>
    </xf>
    <xf numFmtId="0" fontId="14" fillId="6" borderId="11" xfId="0" applyFont="1" applyFill="1" applyBorder="1" applyAlignment="1" applyProtection="1">
      <alignment horizontal="center" vertical="center"/>
      <protection hidden="1"/>
    </xf>
    <xf numFmtId="0" fontId="20" fillId="6" borderId="11" xfId="0" applyFont="1" applyFill="1" applyBorder="1" applyAlignment="1" applyProtection="1">
      <alignment horizontal="center" vertical="center" wrapText="1"/>
    </xf>
    <xf numFmtId="0" fontId="20" fillId="6" borderId="10" xfId="11" applyFont="1" applyFill="1" applyBorder="1" applyAlignment="1" applyProtection="1">
      <alignment vertical="center" wrapText="1"/>
      <protection hidden="1"/>
    </xf>
    <xf numFmtId="0" fontId="14" fillId="6" borderId="10" xfId="0" applyFont="1" applyFill="1" applyBorder="1" applyAlignment="1" applyProtection="1">
      <alignment horizontal="center" vertical="center" wrapText="1"/>
      <protection hidden="1"/>
    </xf>
    <xf numFmtId="0" fontId="20" fillId="6" borderId="10" xfId="0" applyFont="1" applyFill="1" applyBorder="1" applyAlignment="1" applyProtection="1">
      <alignment vertical="center" wrapText="1"/>
      <protection hidden="1"/>
    </xf>
    <xf numFmtId="0" fontId="20" fillId="6" borderId="11" xfId="0" applyNumberFormat="1" applyFont="1" applyFill="1" applyBorder="1" applyAlignment="1" applyProtection="1">
      <alignment horizontal="left" vertical="top" wrapText="1"/>
      <protection locked="0"/>
    </xf>
    <xf numFmtId="1" fontId="20" fillId="6" borderId="11" xfId="0" applyNumberFormat="1" applyFont="1" applyFill="1" applyBorder="1" applyAlignment="1" applyProtection="1">
      <alignment horizontal="center" vertical="center"/>
      <protection hidden="1"/>
    </xf>
    <xf numFmtId="0" fontId="1" fillId="6" borderId="0" xfId="0" applyNumberFormat="1" applyFont="1" applyFill="1" applyAlignment="1" applyProtection="1">
      <alignment horizontal="center" vertical="center"/>
      <protection hidden="1"/>
    </xf>
    <xf numFmtId="10" fontId="1" fillId="6" borderId="0" xfId="0" applyNumberFormat="1" applyFont="1" applyFill="1" applyProtection="1">
      <protection hidden="1"/>
    </xf>
    <xf numFmtId="0" fontId="1" fillId="6" borderId="0" xfId="0" applyNumberFormat="1" applyFont="1" applyFill="1"/>
    <xf numFmtId="0" fontId="1" fillId="6" borderId="0" xfId="0" applyFont="1" applyFill="1"/>
    <xf numFmtId="0" fontId="20" fillId="6" borderId="11" xfId="0" applyFont="1" applyFill="1" applyBorder="1" applyAlignment="1" applyProtection="1">
      <alignment horizontal="center" vertical="center" wrapText="1"/>
      <protection hidden="1"/>
    </xf>
    <xf numFmtId="0" fontId="20" fillId="6" borderId="11" xfId="0" applyFont="1" applyFill="1" applyBorder="1" applyAlignment="1" applyProtection="1">
      <alignment vertical="center" wrapText="1"/>
      <protection hidden="1"/>
    </xf>
    <xf numFmtId="166" fontId="8" fillId="6" borderId="0" xfId="0" applyNumberFormat="1" applyFont="1" applyFill="1"/>
    <xf numFmtId="166" fontId="20" fillId="6" borderId="10" xfId="0" applyNumberFormat="1" applyFont="1" applyFill="1" applyBorder="1" applyAlignment="1" applyProtection="1">
      <alignment horizontal="center" vertical="center" wrapText="1"/>
    </xf>
    <xf numFmtId="0" fontId="20" fillId="6" borderId="10" xfId="0" applyNumberFormat="1" applyFont="1" applyFill="1" applyBorder="1" applyAlignment="1" applyProtection="1">
      <alignment horizontal="left" vertical="top" wrapText="1"/>
      <protection locked="0"/>
    </xf>
    <xf numFmtId="0" fontId="20" fillId="6" borderId="10" xfId="0" applyFont="1" applyFill="1" applyBorder="1" applyAlignment="1" applyProtection="1">
      <alignment horizontal="center" vertical="center"/>
      <protection hidden="1"/>
    </xf>
    <xf numFmtId="1" fontId="20" fillId="6" borderId="10" xfId="0" applyNumberFormat="1" applyFont="1" applyFill="1" applyBorder="1" applyAlignment="1" applyProtection="1">
      <alignment horizontal="center" vertical="center"/>
      <protection hidden="1"/>
    </xf>
    <xf numFmtId="0" fontId="20" fillId="6" borderId="11" xfId="0" applyFont="1" applyFill="1" applyBorder="1" applyAlignment="1" applyProtection="1">
      <alignment horizontal="left" vertical="center" wrapText="1"/>
      <protection hidden="1"/>
    </xf>
    <xf numFmtId="0" fontId="20" fillId="6" borderId="10" xfId="0" applyFont="1" applyFill="1" applyBorder="1" applyAlignment="1" applyProtection="1">
      <alignment horizontal="center" vertical="center" wrapText="1"/>
      <protection hidden="1"/>
    </xf>
    <xf numFmtId="0" fontId="20" fillId="6" borderId="10" xfId="0" applyFont="1" applyFill="1" applyBorder="1" applyAlignment="1" applyProtection="1">
      <alignment horizontal="left" vertical="center" wrapText="1"/>
      <protection hidden="1"/>
    </xf>
    <xf numFmtId="0" fontId="14" fillId="6" borderId="10" xfId="0" applyFont="1" applyFill="1" applyBorder="1" applyAlignment="1" applyProtection="1">
      <alignment horizontal="center" vertical="center"/>
      <protection hidden="1"/>
    </xf>
    <xf numFmtId="0" fontId="0" fillId="6" borderId="0" xfId="0" applyFill="1" applyAlignment="1">
      <alignment vertical="center"/>
    </xf>
    <xf numFmtId="0" fontId="20" fillId="6" borderId="11" xfId="0" applyFont="1" applyFill="1" applyBorder="1" applyAlignment="1" applyProtection="1">
      <alignment horizontal="left" vertical="center" wrapText="1"/>
    </xf>
    <xf numFmtId="0" fontId="20" fillId="6" borderId="28" xfId="0" applyFont="1" applyFill="1" applyBorder="1" applyAlignment="1" applyProtection="1">
      <alignment horizontal="center" vertical="center" wrapText="1"/>
      <protection hidden="1"/>
    </xf>
    <xf numFmtId="0" fontId="20" fillId="6" borderId="10" xfId="0" applyFont="1" applyFill="1" applyBorder="1" applyAlignment="1" applyProtection="1">
      <alignment horizontal="left" vertical="top" wrapText="1"/>
      <protection hidden="1"/>
    </xf>
    <xf numFmtId="0" fontId="20" fillId="6" borderId="32" xfId="0" applyFont="1" applyFill="1" applyBorder="1" applyAlignment="1" applyProtection="1">
      <alignment horizontal="left" vertical="top" wrapText="1"/>
      <protection locked="0"/>
    </xf>
    <xf numFmtId="0" fontId="14" fillId="6" borderId="11" xfId="0" applyFont="1" applyFill="1" applyBorder="1" applyAlignment="1" applyProtection="1">
      <alignment horizontal="center" vertical="center" wrapText="1"/>
      <protection hidden="1"/>
    </xf>
    <xf numFmtId="0" fontId="33" fillId="7" borderId="11" xfId="0" applyFont="1" applyFill="1" applyBorder="1" applyAlignment="1" applyProtection="1">
      <alignment horizontal="left" vertical="center" wrapText="1" readingOrder="1"/>
    </xf>
    <xf numFmtId="0" fontId="33" fillId="7" borderId="11" xfId="0" applyFont="1" applyFill="1" applyBorder="1" applyAlignment="1" applyProtection="1">
      <alignment horizontal="left" vertical="center" wrapText="1"/>
      <protection hidden="1"/>
    </xf>
    <xf numFmtId="0" fontId="33" fillId="7" borderId="37" xfId="0" applyFont="1" applyFill="1" applyBorder="1" applyAlignment="1" applyProtection="1">
      <alignment horizontal="left" vertical="center" wrapText="1" readingOrder="1"/>
    </xf>
    <xf numFmtId="9" fontId="2" fillId="14" borderId="12" xfId="0" applyNumberFormat="1" applyFont="1" applyFill="1" applyBorder="1" applyAlignment="1" applyProtection="1">
      <alignment horizontal="center" vertical="center"/>
      <protection hidden="1"/>
    </xf>
    <xf numFmtId="0" fontId="15" fillId="0" borderId="12" xfId="13" applyNumberFormat="1" applyFont="1" applyFill="1" applyBorder="1" applyAlignment="1" applyProtection="1">
      <alignment horizontal="center" vertical="center" wrapText="1"/>
      <protection hidden="1"/>
    </xf>
    <xf numFmtId="165" fontId="15" fillId="0" borderId="16" xfId="13" applyNumberFormat="1" applyFont="1" applyFill="1" applyBorder="1" applyAlignment="1" applyProtection="1">
      <alignment horizontal="center" vertical="center" wrapText="1"/>
      <protection hidden="1"/>
    </xf>
    <xf numFmtId="166" fontId="15" fillId="0" borderId="16" xfId="13" applyNumberFormat="1" applyFont="1" applyFill="1" applyBorder="1" applyAlignment="1" applyProtection="1">
      <alignment horizontal="center" vertical="center" wrapText="1"/>
      <protection hidden="1"/>
    </xf>
    <xf numFmtId="0" fontId="15" fillId="0" borderId="16" xfId="13" applyNumberFormat="1" applyFont="1" applyFill="1" applyBorder="1" applyAlignment="1" applyProtection="1">
      <alignment horizontal="center" vertical="center" wrapText="1"/>
      <protection hidden="1"/>
    </xf>
    <xf numFmtId="166" fontId="15" fillId="0" borderId="12" xfId="13" applyNumberFormat="1" applyFont="1" applyFill="1" applyBorder="1" applyAlignment="1" applyProtection="1">
      <alignment horizontal="center" vertical="center" wrapText="1"/>
      <protection hidden="1"/>
    </xf>
    <xf numFmtId="1" fontId="15" fillId="0" borderId="16" xfId="13" applyNumberFormat="1" applyFont="1" applyFill="1" applyBorder="1" applyAlignment="1" applyProtection="1">
      <alignment horizontal="center" vertical="center" wrapText="1"/>
      <protection hidden="1"/>
    </xf>
    <xf numFmtId="0" fontId="0" fillId="0" borderId="0" xfId="0"/>
    <xf numFmtId="0" fontId="15" fillId="0" borderId="14" xfId="0" applyFont="1" applyFill="1" applyBorder="1" applyAlignment="1" applyProtection="1">
      <alignment horizontal="center" vertical="center"/>
      <protection hidden="1"/>
    </xf>
    <xf numFmtId="1" fontId="20" fillId="6" borderId="0" xfId="0" applyNumberFormat="1" applyFont="1" applyFill="1" applyBorder="1" applyAlignment="1" applyProtection="1">
      <alignment horizontal="center" vertical="center"/>
      <protection hidden="1"/>
    </xf>
    <xf numFmtId="0" fontId="1" fillId="6" borderId="0" xfId="0" applyFont="1" applyFill="1"/>
    <xf numFmtId="0" fontId="0" fillId="0" borderId="0" xfId="0" applyNumberFormat="1"/>
    <xf numFmtId="1" fontId="20" fillId="0" borderId="15" xfId="5" applyNumberFormat="1" applyFont="1" applyFill="1" applyBorder="1" applyAlignment="1" applyProtection="1">
      <alignment horizontal="center" vertical="center" wrapText="1"/>
      <protection hidden="1"/>
    </xf>
    <xf numFmtId="0" fontId="0" fillId="6" borderId="0" xfId="0" applyFill="1"/>
    <xf numFmtId="1" fontId="2" fillId="14" borderId="19" xfId="0" applyNumberFormat="1" applyFont="1" applyFill="1" applyBorder="1" applyAlignment="1" applyProtection="1">
      <alignment horizontal="center" vertical="center"/>
      <protection hidden="1"/>
    </xf>
    <xf numFmtId="9" fontId="2" fillId="14" borderId="18" xfId="0" applyNumberFormat="1" applyFont="1" applyFill="1" applyBorder="1" applyAlignment="1" applyProtection="1">
      <alignment horizontal="center" vertical="center"/>
      <protection hidden="1"/>
    </xf>
    <xf numFmtId="0" fontId="15" fillId="0" borderId="12" xfId="0" applyFont="1" applyFill="1" applyBorder="1" applyAlignment="1">
      <alignment horizontal="left" vertical="center" wrapText="1"/>
    </xf>
    <xf numFmtId="0" fontId="1" fillId="6" borderId="0" xfId="0" applyNumberFormat="1" applyFont="1" applyFill="1"/>
    <xf numFmtId="165" fontId="23" fillId="0" borderId="12" xfId="0" applyNumberFormat="1" applyFont="1" applyBorder="1" applyAlignment="1">
      <alignment horizontal="center" vertical="center"/>
    </xf>
    <xf numFmtId="165" fontId="24" fillId="0" borderId="16" xfId="0" applyNumberFormat="1" applyFont="1" applyBorder="1" applyAlignment="1">
      <alignment horizontal="center" vertical="center" wrapText="1"/>
    </xf>
    <xf numFmtId="1" fontId="2" fillId="14" borderId="12" xfId="0" applyNumberFormat="1" applyFont="1" applyFill="1" applyBorder="1" applyAlignment="1" applyProtection="1">
      <alignment horizontal="center" vertical="center"/>
      <protection hidden="1"/>
    </xf>
    <xf numFmtId="165" fontId="0" fillId="14" borderId="12" xfId="0" applyNumberFormat="1" applyFill="1" applyBorder="1" applyAlignment="1" applyProtection="1">
      <alignment horizontal="center" vertical="center"/>
      <protection hidden="1"/>
    </xf>
    <xf numFmtId="166" fontId="2" fillId="14" borderId="12" xfId="0" applyNumberFormat="1" applyFont="1" applyFill="1" applyBorder="1" applyAlignment="1" applyProtection="1">
      <alignment horizontal="center" vertical="center"/>
      <protection hidden="1"/>
    </xf>
    <xf numFmtId="0" fontId="0" fillId="0" borderId="0" xfId="0" applyFill="1" applyProtection="1">
      <protection hidden="1"/>
    </xf>
    <xf numFmtId="0" fontId="0" fillId="0" borderId="0" xfId="0" applyFill="1" applyBorder="1" applyProtection="1">
      <protection hidden="1"/>
    </xf>
    <xf numFmtId="0" fontId="20" fillId="6" borderId="11" xfId="0" applyFont="1" applyFill="1" applyBorder="1" applyAlignment="1" applyProtection="1">
      <alignment horizontal="center" vertical="center" wrapText="1"/>
      <protection locked="0"/>
    </xf>
    <xf numFmtId="0" fontId="20" fillId="6" borderId="13" xfId="0" applyFont="1" applyFill="1" applyBorder="1" applyAlignment="1" applyProtection="1">
      <alignment horizontal="center" vertical="center"/>
      <protection hidden="1"/>
    </xf>
    <xf numFmtId="0" fontId="15" fillId="0" borderId="16" xfId="0" applyFont="1" applyFill="1" applyBorder="1" applyAlignment="1">
      <alignment vertical="center" wrapText="1"/>
    </xf>
    <xf numFmtId="0" fontId="0" fillId="6" borderId="0" xfId="0" applyFill="1" applyAlignment="1">
      <alignment horizontal="left" vertical="center"/>
    </xf>
    <xf numFmtId="0" fontId="1" fillId="6" borderId="0" xfId="1" applyFill="1" applyAlignment="1">
      <alignment horizontal="left"/>
    </xf>
    <xf numFmtId="0" fontId="1" fillId="6" borderId="0" xfId="1" applyFill="1" applyAlignment="1"/>
    <xf numFmtId="0" fontId="19" fillId="6" borderId="2" xfId="1" applyFont="1" applyFill="1" applyBorder="1"/>
    <xf numFmtId="0" fontId="1" fillId="6" borderId="0" xfId="1" applyFill="1"/>
    <xf numFmtId="0" fontId="19" fillId="6" borderId="2" xfId="1" applyFont="1" applyFill="1" applyBorder="1" applyAlignment="1">
      <alignment horizontal="left" vertical="center"/>
    </xf>
    <xf numFmtId="0" fontId="1" fillId="6" borderId="0" xfId="1" applyFill="1" applyAlignment="1">
      <alignment horizontal="left" vertical="center"/>
    </xf>
    <xf numFmtId="0" fontId="27" fillId="6" borderId="12" xfId="1" applyFont="1" applyFill="1" applyBorder="1" applyAlignment="1">
      <alignment horizontal="left" vertical="top"/>
    </xf>
    <xf numFmtId="0" fontId="19" fillId="6" borderId="1" xfId="1" applyFont="1" applyFill="1" applyBorder="1"/>
    <xf numFmtId="0" fontId="27" fillId="6" borderId="0" xfId="1" applyFont="1" applyFill="1" applyAlignment="1">
      <alignment horizontal="left" vertical="top"/>
    </xf>
    <xf numFmtId="0" fontId="20" fillId="6" borderId="0" xfId="1" applyFont="1" applyFill="1" applyAlignment="1">
      <alignment horizontal="left" vertical="top" wrapText="1"/>
    </xf>
    <xf numFmtId="0" fontId="27" fillId="6" borderId="0" xfId="1" applyFont="1" applyFill="1" applyBorder="1" applyAlignment="1">
      <alignment horizontal="left" vertical="top"/>
    </xf>
    <xf numFmtId="0" fontId="19" fillId="6" borderId="1" xfId="1" applyFont="1" applyFill="1" applyBorder="1" applyAlignment="1">
      <alignment vertical="center"/>
    </xf>
    <xf numFmtId="0" fontId="1" fillId="6" borderId="0" xfId="1" applyFill="1" applyAlignment="1">
      <alignment vertical="center"/>
    </xf>
    <xf numFmtId="0" fontId="20" fillId="6" borderId="1" xfId="1" applyFont="1" applyFill="1" applyBorder="1"/>
    <xf numFmtId="0" fontId="20" fillId="6" borderId="0" xfId="1" applyFont="1" applyFill="1"/>
    <xf numFmtId="0" fontId="19" fillId="6" borderId="0" xfId="1" applyFont="1" applyFill="1"/>
    <xf numFmtId="0" fontId="1" fillId="0" borderId="0" xfId="1" applyAlignment="1"/>
    <xf numFmtId="0" fontId="26" fillId="0" borderId="0" xfId="1" applyFont="1" applyAlignment="1"/>
    <xf numFmtId="0" fontId="31" fillId="6" borderId="7" xfId="1" applyFont="1" applyFill="1" applyBorder="1" applyAlignment="1"/>
    <xf numFmtId="0" fontId="1" fillId="0" borderId="1" xfId="1" applyBorder="1" applyAlignment="1">
      <alignment horizontal="left" vertical="top"/>
    </xf>
    <xf numFmtId="0" fontId="1" fillId="0" borderId="2" xfId="1" applyBorder="1" applyAlignment="1">
      <alignment horizontal="left" vertical="top"/>
    </xf>
    <xf numFmtId="0" fontId="1" fillId="0" borderId="0" xfId="1" applyAlignment="1">
      <alignment horizontal="left" vertical="top"/>
    </xf>
    <xf numFmtId="0" fontId="35" fillId="2" borderId="9" xfId="1" applyFont="1" applyFill="1" applyBorder="1" applyAlignment="1" applyProtection="1">
      <alignment horizontal="right" vertical="top"/>
      <protection hidden="1"/>
    </xf>
    <xf numFmtId="0" fontId="19" fillId="0" borderId="2" xfId="0" applyFont="1" applyFill="1" applyBorder="1" applyProtection="1">
      <protection hidden="1"/>
    </xf>
    <xf numFmtId="0" fontId="35" fillId="0" borderId="0" xfId="0" applyFont="1" applyBorder="1" applyAlignment="1" applyProtection="1">
      <alignment horizontal="center" vertical="center"/>
      <protection hidden="1"/>
    </xf>
    <xf numFmtId="0" fontId="19" fillId="0" borderId="0" xfId="0" applyFont="1" applyFill="1" applyBorder="1" applyAlignment="1" applyProtection="1">
      <alignment vertical="center"/>
      <protection hidden="1"/>
    </xf>
    <xf numFmtId="0" fontId="19" fillId="0" borderId="2" xfId="0" applyFont="1" applyFill="1" applyBorder="1" applyAlignment="1" applyProtection="1">
      <alignment vertical="center" wrapText="1"/>
      <protection hidden="1"/>
    </xf>
    <xf numFmtId="0" fontId="19" fillId="0" borderId="0" xfId="0" applyFont="1" applyFill="1" applyBorder="1" applyProtection="1">
      <protection hidden="1"/>
    </xf>
    <xf numFmtId="0" fontId="19" fillId="0" borderId="6" xfId="0" applyFont="1" applyFill="1" applyBorder="1" applyAlignment="1" applyProtection="1">
      <alignment vertical="center" wrapText="1"/>
      <protection hidden="1"/>
    </xf>
    <xf numFmtId="0" fontId="19" fillId="0" borderId="3" xfId="0" applyFont="1" applyFill="1" applyBorder="1" applyProtection="1">
      <protection hidden="1"/>
    </xf>
    <xf numFmtId="0" fontId="19" fillId="0" borderId="0" xfId="0" applyFont="1" applyFill="1" applyBorder="1" applyAlignment="1" applyProtection="1">
      <alignment horizontal="center"/>
      <protection hidden="1"/>
    </xf>
    <xf numFmtId="0" fontId="20" fillId="0" borderId="0" xfId="0" applyFont="1" applyFill="1" applyBorder="1" applyAlignment="1" applyProtection="1">
      <alignment horizontal="left" vertical="center"/>
      <protection hidden="1"/>
    </xf>
    <xf numFmtId="0" fontId="19" fillId="0" borderId="0" xfId="0" applyFont="1" applyFill="1" applyBorder="1" applyAlignment="1" applyProtection="1">
      <alignment horizontal="center" vertical="center"/>
      <protection hidden="1"/>
    </xf>
    <xf numFmtId="0" fontId="28" fillId="0" borderId="0" xfId="0" applyFont="1" applyFill="1" applyBorder="1" applyAlignment="1" applyProtection="1">
      <alignment horizontal="left" vertical="center"/>
      <protection hidden="1"/>
    </xf>
    <xf numFmtId="0" fontId="19" fillId="0" borderId="0" xfId="0" applyFont="1" applyAlignment="1" applyProtection="1">
      <alignment vertical="center" wrapText="1"/>
      <protection hidden="1"/>
    </xf>
    <xf numFmtId="0" fontId="19" fillId="0" borderId="0" xfId="0" applyFont="1" applyFill="1" applyProtection="1">
      <protection hidden="1"/>
    </xf>
    <xf numFmtId="0" fontId="39" fillId="0" borderId="0" xfId="0" applyFont="1" applyFill="1" applyBorder="1" applyAlignment="1" applyProtection="1">
      <alignment horizontal="left" vertical="center"/>
      <protection hidden="1"/>
    </xf>
    <xf numFmtId="0" fontId="28" fillId="0" borderId="20" xfId="0" applyFont="1" applyFill="1" applyBorder="1" applyAlignment="1" applyProtection="1">
      <alignment horizontal="left" vertical="center"/>
      <protection hidden="1"/>
    </xf>
    <xf numFmtId="0" fontId="19" fillId="0" borderId="0" xfId="0" applyFont="1" applyAlignment="1" applyProtection="1">
      <alignment horizontal="center" vertical="center" wrapText="1"/>
      <protection hidden="1"/>
    </xf>
    <xf numFmtId="0" fontId="17" fillId="0" borderId="0" xfId="0" applyFont="1" applyFill="1" applyBorder="1" applyAlignment="1" applyProtection="1">
      <alignment horizontal="left" vertical="center"/>
      <protection hidden="1"/>
    </xf>
    <xf numFmtId="0" fontId="37" fillId="0" borderId="0" xfId="0" applyFont="1" applyFill="1" applyBorder="1" applyAlignment="1" applyProtection="1">
      <alignment vertical="center"/>
      <protection hidden="1"/>
    </xf>
    <xf numFmtId="0" fontId="37" fillId="0" borderId="0" xfId="0" applyFont="1" applyFill="1" applyBorder="1" applyAlignment="1" applyProtection="1">
      <alignment horizontal="left" vertical="center"/>
      <protection hidden="1"/>
    </xf>
    <xf numFmtId="0" fontId="29" fillId="0" borderId="0" xfId="0" applyFont="1" applyFill="1" applyBorder="1" applyAlignment="1" applyProtection="1">
      <alignment horizontal="left" vertical="center"/>
      <protection hidden="1"/>
    </xf>
    <xf numFmtId="0" fontId="29" fillId="0" borderId="0" xfId="0" applyNumberFormat="1" applyFont="1" applyFill="1" applyBorder="1" applyAlignment="1" applyProtection="1">
      <alignment horizontal="left" vertical="center"/>
      <protection hidden="1"/>
    </xf>
    <xf numFmtId="164" fontId="29" fillId="0" borderId="0" xfId="0" applyNumberFormat="1" applyFont="1" applyFill="1" applyBorder="1" applyAlignment="1" applyProtection="1">
      <alignment horizontal="left" vertical="center"/>
      <protection hidden="1"/>
    </xf>
    <xf numFmtId="0" fontId="9" fillId="14" borderId="13" xfId="0" applyFont="1" applyFill="1" applyBorder="1" applyAlignment="1" applyProtection="1">
      <alignment horizontal="center" vertical="center"/>
      <protection hidden="1"/>
    </xf>
    <xf numFmtId="0" fontId="19" fillId="0" borderId="0" xfId="0" applyFont="1" applyBorder="1" applyAlignment="1" applyProtection="1">
      <alignment horizontal="left" vertical="center"/>
      <protection hidden="1"/>
    </xf>
    <xf numFmtId="0" fontId="35" fillId="0" borderId="0" xfId="0" applyFont="1" applyBorder="1" applyAlignment="1" applyProtection="1">
      <alignment horizontal="left" vertical="center"/>
      <protection hidden="1"/>
    </xf>
    <xf numFmtId="0" fontId="0" fillId="0" borderId="0" xfId="0" applyBorder="1" applyAlignment="1" applyProtection="1">
      <alignment horizontal="left" vertical="center"/>
      <protection hidden="1"/>
    </xf>
    <xf numFmtId="0" fontId="13" fillId="0" borderId="0" xfId="0" applyFont="1" applyBorder="1" applyAlignment="1" applyProtection="1">
      <alignment horizontal="left" vertical="center"/>
      <protection hidden="1"/>
    </xf>
    <xf numFmtId="0" fontId="19" fillId="0" borderId="2" xfId="0" applyFont="1" applyFill="1" applyBorder="1" applyAlignment="1" applyProtection="1">
      <alignment horizontal="left" vertical="center"/>
      <protection hidden="1"/>
    </xf>
    <xf numFmtId="0" fontId="0" fillId="0" borderId="0" xfId="0" applyFill="1" applyBorder="1" applyAlignment="1" applyProtection="1">
      <alignment horizontal="left" vertical="center"/>
      <protection hidden="1"/>
    </xf>
    <xf numFmtId="0" fontId="0" fillId="0" borderId="0" xfId="0" applyFill="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22" fillId="8" borderId="13" xfId="0" applyFont="1" applyFill="1" applyBorder="1" applyAlignment="1" applyProtection="1">
      <alignment horizontal="left" vertical="center" wrapText="1"/>
      <protection hidden="1"/>
    </xf>
    <xf numFmtId="0" fontId="15" fillId="3" borderId="4" xfId="0" applyFont="1" applyFill="1" applyBorder="1" applyAlignment="1" applyProtection="1">
      <alignment horizontal="right" vertical="top" wrapText="1"/>
      <protection hidden="1"/>
    </xf>
    <xf numFmtId="0" fontId="3" fillId="6" borderId="0" xfId="0" applyFont="1" applyFill="1" applyBorder="1" applyAlignment="1" applyProtection="1">
      <alignment horizontal="left" vertical="top"/>
      <protection hidden="1"/>
    </xf>
    <xf numFmtId="0" fontId="0" fillId="0" borderId="0" xfId="0" applyAlignment="1">
      <alignment vertical="top"/>
    </xf>
    <xf numFmtId="0" fontId="14" fillId="4" borderId="8" xfId="0" applyFont="1" applyFill="1" applyBorder="1" applyAlignment="1" applyProtection="1">
      <alignment horizontal="right" vertical="top" wrapText="1"/>
      <protection hidden="1"/>
    </xf>
    <xf numFmtId="14" fontId="9" fillId="6" borderId="0" xfId="0" applyNumberFormat="1" applyFont="1" applyFill="1" applyBorder="1" applyAlignment="1" applyProtection="1">
      <alignment horizontal="left" vertical="top" wrapText="1"/>
      <protection locked="0"/>
    </xf>
    <xf numFmtId="0" fontId="20" fillId="0" borderId="10" xfId="0" applyFont="1" applyFill="1" applyBorder="1" applyAlignment="1" applyProtection="1">
      <alignment vertical="center" wrapText="1"/>
      <protection hidden="1"/>
    </xf>
    <xf numFmtId="0" fontId="20" fillId="0" borderId="10" xfId="0" applyFont="1" applyFill="1" applyBorder="1" applyAlignment="1" applyProtection="1">
      <alignment horizontal="left" vertical="center" wrapText="1"/>
      <protection hidden="1"/>
    </xf>
    <xf numFmtId="0" fontId="20" fillId="0" borderId="10" xfId="0" applyFont="1" applyFill="1" applyBorder="1" applyAlignment="1" applyProtection="1">
      <alignment horizontal="left" vertical="center" wrapText="1"/>
    </xf>
    <xf numFmtId="0" fontId="15" fillId="0" borderId="41" xfId="0" applyFont="1" applyFill="1" applyBorder="1" applyAlignment="1">
      <alignment vertical="center" wrapText="1"/>
    </xf>
    <xf numFmtId="0" fontId="15" fillId="0" borderId="19" xfId="0" applyFont="1" applyFill="1" applyBorder="1" applyAlignment="1">
      <alignment vertical="center" wrapText="1"/>
    </xf>
    <xf numFmtId="0" fontId="33" fillId="7" borderId="37" xfId="0" applyFont="1" applyFill="1" applyBorder="1" applyAlignment="1" applyProtection="1">
      <alignment horizontal="left" vertical="center" wrapText="1"/>
      <protection hidden="1"/>
    </xf>
    <xf numFmtId="0" fontId="20" fillId="6" borderId="37" xfId="0" applyFont="1" applyFill="1" applyBorder="1" applyAlignment="1" applyProtection="1">
      <alignment horizontal="center" vertical="center" wrapText="1"/>
      <protection hidden="1"/>
    </xf>
    <xf numFmtId="0" fontId="20" fillId="6" borderId="37" xfId="0" applyFont="1" applyFill="1" applyBorder="1" applyAlignment="1" applyProtection="1">
      <alignment horizontal="left" vertical="top" wrapText="1"/>
      <protection hidden="1"/>
    </xf>
    <xf numFmtId="0" fontId="14" fillId="6" borderId="37" xfId="0" applyFont="1" applyFill="1" applyBorder="1" applyAlignment="1" applyProtection="1">
      <alignment horizontal="center" vertical="center"/>
      <protection hidden="1"/>
    </xf>
    <xf numFmtId="0" fontId="20" fillId="6" borderId="37" xfId="0" applyFont="1" applyFill="1" applyBorder="1" applyAlignment="1" applyProtection="1">
      <alignment vertical="center" wrapText="1"/>
      <protection hidden="1"/>
    </xf>
    <xf numFmtId="0" fontId="20" fillId="6" borderId="37" xfId="0" applyFont="1" applyFill="1" applyBorder="1" applyAlignment="1" applyProtection="1">
      <alignment horizontal="left" vertical="top" wrapText="1"/>
      <protection locked="0"/>
    </xf>
    <xf numFmtId="0" fontId="20" fillId="6" borderId="44" xfId="0" applyFont="1" applyFill="1" applyBorder="1" applyAlignment="1" applyProtection="1">
      <alignment horizontal="center" vertical="center" wrapText="1"/>
      <protection hidden="1"/>
    </xf>
    <xf numFmtId="0" fontId="20" fillId="6" borderId="44" xfId="0" applyFont="1" applyFill="1" applyBorder="1" applyAlignment="1" applyProtection="1">
      <alignment horizontal="left" vertical="center" wrapText="1"/>
      <protection hidden="1"/>
    </xf>
    <xf numFmtId="0" fontId="14" fillId="6" borderId="44" xfId="0" applyFont="1" applyFill="1" applyBorder="1" applyAlignment="1" applyProtection="1">
      <alignment horizontal="center" vertical="center"/>
      <protection hidden="1"/>
    </xf>
    <xf numFmtId="0" fontId="20" fillId="6" borderId="44" xfId="0" applyFont="1" applyFill="1" applyBorder="1" applyAlignment="1" applyProtection="1">
      <alignment horizontal="left" vertical="center" wrapText="1"/>
    </xf>
    <xf numFmtId="0" fontId="20" fillId="6" borderId="44" xfId="0" applyFont="1" applyFill="1" applyBorder="1" applyAlignment="1" applyProtection="1">
      <alignment horizontal="left" vertical="top" wrapText="1"/>
      <protection locked="0"/>
    </xf>
    <xf numFmtId="1" fontId="20" fillId="6" borderId="44" xfId="0" applyNumberFormat="1" applyFont="1" applyFill="1" applyBorder="1" applyAlignment="1" applyProtection="1">
      <alignment horizontal="center" vertical="center"/>
      <protection hidden="1"/>
    </xf>
    <xf numFmtId="0" fontId="19" fillId="6" borderId="10" xfId="0" applyFont="1" applyFill="1" applyBorder="1" applyAlignment="1" applyProtection="1">
      <alignment horizontal="left" vertical="top" wrapText="1"/>
      <protection locked="0"/>
    </xf>
    <xf numFmtId="0" fontId="15" fillId="6" borderId="16" xfId="0" applyFont="1" applyFill="1" applyBorder="1" applyAlignment="1">
      <alignment vertical="center" wrapText="1"/>
    </xf>
    <xf numFmtId="1" fontId="20" fillId="6" borderId="15" xfId="5" applyNumberFormat="1" applyFont="1" applyFill="1" applyBorder="1" applyAlignment="1" applyProtection="1">
      <alignment horizontal="center" vertical="center" wrapText="1"/>
      <protection hidden="1"/>
    </xf>
    <xf numFmtId="165" fontId="23" fillId="6" borderId="12" xfId="0" applyNumberFormat="1" applyFont="1" applyFill="1" applyBorder="1" applyAlignment="1">
      <alignment horizontal="center" vertical="center"/>
    </xf>
    <xf numFmtId="166" fontId="15" fillId="6" borderId="12" xfId="13" applyNumberFormat="1" applyFont="1" applyFill="1" applyBorder="1" applyAlignment="1" applyProtection="1">
      <alignment horizontal="center" vertical="center" wrapText="1"/>
      <protection hidden="1"/>
    </xf>
    <xf numFmtId="0" fontId="15" fillId="6" borderId="12" xfId="0" applyFont="1" applyFill="1" applyBorder="1" applyAlignment="1">
      <alignment vertical="center" wrapText="1"/>
    </xf>
    <xf numFmtId="0" fontId="15" fillId="6" borderId="12" xfId="0" applyFont="1" applyFill="1" applyBorder="1" applyAlignment="1">
      <alignment horizontal="left" vertical="center" wrapText="1"/>
    </xf>
    <xf numFmtId="165" fontId="24" fillId="6" borderId="12" xfId="0" applyNumberFormat="1" applyFont="1" applyFill="1" applyBorder="1" applyAlignment="1">
      <alignment horizontal="center" vertical="center" wrapText="1"/>
    </xf>
    <xf numFmtId="0" fontId="30" fillId="5" borderId="36" xfId="0" applyFont="1" applyFill="1" applyBorder="1" applyAlignment="1" applyProtection="1">
      <alignment vertical="center" wrapText="1"/>
      <protection hidden="1"/>
    </xf>
    <xf numFmtId="0" fontId="16" fillId="0" borderId="0" xfId="0" applyFont="1" applyFill="1" applyBorder="1" applyAlignment="1" applyProtection="1">
      <alignment horizontal="left" vertical="top"/>
      <protection hidden="1"/>
    </xf>
    <xf numFmtId="0" fontId="17" fillId="0" borderId="0" xfId="0" applyNumberFormat="1" applyFont="1" applyFill="1" applyBorder="1" applyAlignment="1" applyProtection="1">
      <alignment horizontal="left" vertical="center"/>
      <protection hidden="1"/>
    </xf>
    <xf numFmtId="14" fontId="17" fillId="0" borderId="0" xfId="0" applyNumberFormat="1" applyFont="1" applyFill="1" applyBorder="1" applyAlignment="1" applyProtection="1">
      <alignment horizontal="left" vertical="center"/>
      <protection hidden="1"/>
    </xf>
    <xf numFmtId="0" fontId="19" fillId="6" borderId="1" xfId="1" applyFont="1" applyFill="1" applyBorder="1" applyAlignment="1">
      <alignment horizontal="left" vertical="center"/>
    </xf>
    <xf numFmtId="0" fontId="15" fillId="0" borderId="13" xfId="0" applyFont="1" applyFill="1" applyBorder="1" applyAlignment="1" applyProtection="1">
      <alignment horizontal="left" vertical="center"/>
      <protection hidden="1"/>
    </xf>
    <xf numFmtId="1" fontId="15" fillId="6" borderId="16" xfId="13" applyNumberFormat="1" applyFont="1" applyFill="1" applyBorder="1" applyAlignment="1" applyProtection="1">
      <alignment horizontal="center" vertical="center" wrapText="1"/>
      <protection hidden="1"/>
    </xf>
    <xf numFmtId="165" fontId="24" fillId="6" borderId="16" xfId="0" applyNumberFormat="1" applyFont="1" applyFill="1" applyBorder="1" applyAlignment="1">
      <alignment horizontal="center" vertical="center" wrapText="1"/>
    </xf>
    <xf numFmtId="165" fontId="15" fillId="6" borderId="16" xfId="13" applyNumberFormat="1" applyFont="1" applyFill="1" applyBorder="1" applyAlignment="1" applyProtection="1">
      <alignment horizontal="center" vertical="center" wrapText="1"/>
      <protection hidden="1"/>
    </xf>
    <xf numFmtId="166" fontId="15" fillId="6" borderId="16" xfId="13" applyNumberFormat="1" applyFont="1" applyFill="1" applyBorder="1" applyAlignment="1" applyProtection="1">
      <alignment horizontal="center" vertical="center" wrapText="1"/>
      <protection hidden="1"/>
    </xf>
    <xf numFmtId="0" fontId="15" fillId="6" borderId="16" xfId="13" applyNumberFormat="1" applyFont="1" applyFill="1" applyBorder="1" applyAlignment="1" applyProtection="1">
      <alignment horizontal="center" vertical="center" wrapText="1"/>
      <protection hidden="1"/>
    </xf>
    <xf numFmtId="0" fontId="15" fillId="6" borderId="16" xfId="0" applyFont="1" applyFill="1" applyBorder="1" applyAlignment="1">
      <alignment horizontal="left" vertical="center" wrapText="1"/>
    </xf>
    <xf numFmtId="0" fontId="15" fillId="6" borderId="12" xfId="13" applyNumberFormat="1" applyFont="1" applyFill="1" applyBorder="1" applyAlignment="1" applyProtection="1">
      <alignment horizontal="center" vertical="center" wrapText="1"/>
      <protection hidden="1"/>
    </xf>
    <xf numFmtId="1" fontId="15" fillId="6" borderId="12" xfId="13" applyNumberFormat="1" applyFont="1" applyFill="1" applyBorder="1" applyAlignment="1" applyProtection="1">
      <alignment horizontal="center" vertical="center" wrapText="1"/>
      <protection hidden="1"/>
    </xf>
    <xf numFmtId="0" fontId="9" fillId="0" borderId="0" xfId="0" applyFont="1" applyAlignment="1" applyProtection="1">
      <alignment horizontal="left" vertical="center"/>
      <protection hidden="1"/>
    </xf>
    <xf numFmtId="0" fontId="20" fillId="0" borderId="9" xfId="0" applyFont="1" applyBorder="1" applyAlignment="1" applyProtection="1">
      <alignment horizontal="left" vertical="top" wrapText="1"/>
      <protection locked="0"/>
    </xf>
    <xf numFmtId="0" fontId="20" fillId="0" borderId="9" xfId="5" applyFont="1" applyBorder="1" applyAlignment="1" applyProtection="1">
      <alignment horizontal="left" vertical="top" wrapText="1"/>
      <protection locked="0"/>
    </xf>
    <xf numFmtId="0" fontId="20" fillId="0" borderId="9" xfId="11" applyFont="1" applyBorder="1" applyAlignment="1" applyProtection="1">
      <alignment horizontal="left" vertical="top" wrapText="1"/>
      <protection locked="0"/>
    </xf>
    <xf numFmtId="0" fontId="35" fillId="2" borderId="55" xfId="1" applyFont="1" applyFill="1" applyBorder="1" applyAlignment="1" applyProtection="1">
      <alignment horizontal="right" vertical="top" wrapText="1"/>
      <protection hidden="1"/>
    </xf>
    <xf numFmtId="0" fontId="25" fillId="0" borderId="55" xfId="5" applyFont="1" applyBorder="1" applyAlignment="1" applyProtection="1">
      <alignment horizontal="left" vertical="top" wrapText="1"/>
      <protection locked="0"/>
    </xf>
    <xf numFmtId="0" fontId="2" fillId="0" borderId="47" xfId="0" applyFont="1" applyBorder="1" applyAlignment="1" applyProtection="1">
      <alignment horizontal="left" vertical="center" wrapText="1"/>
      <protection hidden="1"/>
    </xf>
    <xf numFmtId="0" fontId="2" fillId="0" borderId="50" xfId="0" applyFont="1" applyBorder="1" applyAlignment="1" applyProtection="1">
      <alignment horizontal="left" vertical="center"/>
      <protection hidden="1"/>
    </xf>
    <xf numFmtId="0" fontId="2" fillId="0" borderId="52" xfId="0" applyFont="1" applyBorder="1" applyAlignment="1" applyProtection="1">
      <alignment horizontal="left" vertical="center"/>
      <protection hidden="1"/>
    </xf>
    <xf numFmtId="0" fontId="1" fillId="0" borderId="0" xfId="0" applyFont="1" applyAlignment="1" applyProtection="1">
      <alignment horizontal="center"/>
      <protection hidden="1"/>
    </xf>
    <xf numFmtId="0" fontId="1" fillId="0" borderId="12" xfId="1" applyFont="1" applyBorder="1" applyAlignment="1">
      <alignment vertical="top" wrapText="1"/>
    </xf>
    <xf numFmtId="0" fontId="1" fillId="0" borderId="12" xfId="1" applyFont="1" applyBorder="1"/>
    <xf numFmtId="0" fontId="27" fillId="6" borderId="12" xfId="0" applyFont="1" applyFill="1" applyBorder="1" applyAlignment="1">
      <alignment horizontal="left" vertical="top"/>
    </xf>
    <xf numFmtId="0" fontId="40" fillId="6" borderId="0" xfId="0" applyFont="1" applyFill="1"/>
    <xf numFmtId="166" fontId="15" fillId="6" borderId="16" xfId="13" applyNumberFormat="1" applyFont="1" applyFill="1" applyBorder="1" applyAlignment="1" applyProtection="1">
      <alignment horizontal="center" vertical="center" wrapText="1"/>
      <protection hidden="1"/>
    </xf>
    <xf numFmtId="165" fontId="24" fillId="6" borderId="16" xfId="0" applyNumberFormat="1" applyFont="1" applyFill="1" applyBorder="1" applyAlignment="1">
      <alignment horizontal="center" vertical="center" wrapText="1"/>
    </xf>
    <xf numFmtId="1" fontId="15" fillId="6" borderId="16" xfId="13" applyNumberFormat="1" applyFont="1" applyFill="1" applyBorder="1" applyAlignment="1" applyProtection="1">
      <alignment horizontal="center" vertical="center" wrapText="1"/>
      <protection hidden="1"/>
    </xf>
    <xf numFmtId="165" fontId="15" fillId="6" borderId="16" xfId="13" applyNumberFormat="1" applyFont="1" applyFill="1" applyBorder="1" applyAlignment="1" applyProtection="1">
      <alignment horizontal="center" vertical="center" wrapText="1"/>
      <protection hidden="1"/>
    </xf>
    <xf numFmtId="0" fontId="15" fillId="6" borderId="16" xfId="13" applyNumberFormat="1" applyFont="1" applyFill="1" applyBorder="1" applyAlignment="1" applyProtection="1">
      <alignment horizontal="center" vertical="center" wrapText="1"/>
      <protection hidden="1"/>
    </xf>
    <xf numFmtId="0" fontId="33" fillId="7" borderId="56" xfId="0" applyFont="1" applyFill="1" applyBorder="1" applyAlignment="1" applyProtection="1">
      <alignment horizontal="left" vertical="center" wrapText="1"/>
      <protection hidden="1"/>
    </xf>
    <xf numFmtId="0" fontId="20" fillId="6" borderId="32" xfId="0" applyFont="1" applyFill="1" applyBorder="1" applyAlignment="1" applyProtection="1">
      <alignment horizontal="center" vertical="center" wrapText="1"/>
      <protection hidden="1"/>
    </xf>
    <xf numFmtId="0" fontId="41" fillId="6" borderId="32" xfId="0" applyFont="1" applyFill="1" applyBorder="1" applyAlignment="1" applyProtection="1">
      <alignment horizontal="center" vertical="center" wrapText="1"/>
      <protection locked="0"/>
    </xf>
    <xf numFmtId="0" fontId="33" fillId="7" borderId="37" xfId="0" applyFont="1" applyFill="1" applyBorder="1" applyAlignment="1">
      <alignment horizontal="left" vertical="center" wrapText="1" readingOrder="1"/>
    </xf>
    <xf numFmtId="0" fontId="20" fillId="0" borderId="37" xfId="0" applyFont="1" applyBorder="1" applyAlignment="1" applyProtection="1">
      <alignment horizontal="left" vertical="center" wrapText="1"/>
      <protection hidden="1"/>
    </xf>
    <xf numFmtId="0" fontId="20" fillId="6" borderId="37" xfId="0" applyFont="1" applyFill="1" applyBorder="1" applyAlignment="1" applyProtection="1">
      <alignment horizontal="center" vertical="center" wrapText="1"/>
      <protection locked="0"/>
    </xf>
    <xf numFmtId="0" fontId="20" fillId="6" borderId="56" xfId="0" applyFont="1" applyFill="1" applyBorder="1" applyAlignment="1" applyProtection="1">
      <alignment vertical="center" wrapText="1"/>
      <protection hidden="1"/>
    </xf>
    <xf numFmtId="0" fontId="20" fillId="6" borderId="32" xfId="0" applyFont="1" applyFill="1" applyBorder="1" applyAlignment="1" applyProtection="1">
      <alignment vertical="center" wrapText="1"/>
      <protection hidden="1"/>
    </xf>
    <xf numFmtId="0" fontId="20" fillId="6" borderId="57" xfId="0" applyFont="1" applyFill="1" applyBorder="1" applyAlignment="1" applyProtection="1">
      <alignment horizontal="center" vertical="center" wrapText="1"/>
      <protection hidden="1"/>
    </xf>
    <xf numFmtId="0" fontId="27" fillId="6" borderId="14" xfId="0" applyFont="1" applyFill="1" applyBorder="1" applyAlignment="1">
      <alignment horizontal="left" vertical="center"/>
    </xf>
    <xf numFmtId="0" fontId="31" fillId="6" borderId="21" xfId="0" applyFont="1" applyFill="1" applyBorder="1" applyAlignment="1">
      <alignment vertical="center"/>
    </xf>
    <xf numFmtId="0" fontId="31" fillId="6" borderId="0" xfId="0" applyFont="1" applyFill="1" applyBorder="1" applyAlignment="1">
      <alignment vertical="center"/>
    </xf>
    <xf numFmtId="0" fontId="26" fillId="6" borderId="0" xfId="0" applyFont="1" applyFill="1" applyBorder="1" applyAlignment="1">
      <alignment vertical="center"/>
    </xf>
    <xf numFmtId="0" fontId="26" fillId="6" borderId="0" xfId="0" applyFont="1" applyFill="1" applyBorder="1" applyAlignment="1">
      <alignment vertical="top" wrapText="1"/>
    </xf>
    <xf numFmtId="0" fontId="20" fillId="6" borderId="0" xfId="0" applyFont="1" applyFill="1" applyBorder="1" applyAlignment="1">
      <alignment vertical="top"/>
    </xf>
    <xf numFmtId="0" fontId="20" fillId="6" borderId="0" xfId="0" applyFont="1" applyFill="1" applyBorder="1" applyAlignment="1">
      <alignment vertical="top" wrapText="1"/>
    </xf>
    <xf numFmtId="0" fontId="9" fillId="6" borderId="0" xfId="0" applyFont="1" applyFill="1" applyBorder="1" applyAlignment="1">
      <alignment wrapText="1"/>
    </xf>
    <xf numFmtId="0" fontId="9" fillId="6" borderId="0" xfId="0" applyFont="1" applyFill="1" applyBorder="1" applyAlignment="1">
      <alignment vertical="top"/>
    </xf>
    <xf numFmtId="0" fontId="9" fillId="6" borderId="0" xfId="0" applyFont="1" applyFill="1" applyBorder="1" applyAlignment="1"/>
    <xf numFmtId="0" fontId="0" fillId="6" borderId="0" xfId="0" applyFill="1" applyBorder="1"/>
    <xf numFmtId="0" fontId="0" fillId="0" borderId="0" xfId="0" applyBorder="1"/>
    <xf numFmtId="0" fontId="27" fillId="6" borderId="14" xfId="0" applyFont="1" applyFill="1" applyBorder="1" applyAlignment="1">
      <alignment vertical="center"/>
    </xf>
    <xf numFmtId="0" fontId="27" fillId="6" borderId="0" xfId="0" applyFont="1" applyFill="1" applyBorder="1" applyAlignment="1">
      <alignment vertical="center"/>
    </xf>
    <xf numFmtId="0" fontId="20" fillId="6" borderId="0" xfId="0" applyFont="1" applyFill="1" applyBorder="1" applyAlignment="1"/>
    <xf numFmtId="0" fontId="20" fillId="6" borderId="58" xfId="0" applyFont="1" applyFill="1" applyBorder="1" applyAlignment="1"/>
    <xf numFmtId="0" fontId="20" fillId="6" borderId="59" xfId="0" applyFont="1" applyFill="1" applyBorder="1" applyAlignment="1"/>
    <xf numFmtId="0" fontId="0" fillId="6" borderId="0" xfId="0" applyFill="1" applyAlignment="1"/>
    <xf numFmtId="0" fontId="20" fillId="6" borderId="0" xfId="0" applyFont="1" applyFill="1" applyBorder="1" applyAlignment="1">
      <alignment vertical="center"/>
    </xf>
    <xf numFmtId="0" fontId="26" fillId="6" borderId="0" xfId="0" applyFont="1" applyFill="1" applyBorder="1" applyAlignment="1">
      <alignment vertical="center" wrapText="1"/>
    </xf>
    <xf numFmtId="0" fontId="0" fillId="6" borderId="0" xfId="0" applyFill="1" applyBorder="1" applyAlignment="1"/>
    <xf numFmtId="0" fontId="0" fillId="6" borderId="0" xfId="0" applyFill="1" applyBorder="1" applyAlignment="1">
      <alignment vertical="center"/>
    </xf>
    <xf numFmtId="0" fontId="26" fillId="0" borderId="0" xfId="1" applyFont="1" applyAlignment="1">
      <alignment wrapText="1"/>
    </xf>
    <xf numFmtId="0" fontId="26" fillId="0" borderId="0" xfId="1" applyFont="1" applyAlignment="1">
      <alignment horizontal="left" vertical="center" wrapText="1"/>
    </xf>
    <xf numFmtId="0" fontId="27" fillId="6" borderId="0" xfId="1" applyFont="1" applyFill="1" applyBorder="1" applyAlignment="1">
      <alignment horizontal="left" vertical="center"/>
    </xf>
    <xf numFmtId="0" fontId="20" fillId="6" borderId="0" xfId="1" applyFont="1" applyFill="1" applyBorder="1" applyAlignment="1">
      <alignment horizontal="left" vertical="center" wrapText="1"/>
    </xf>
    <xf numFmtId="0" fontId="20" fillId="6" borderId="20" xfId="1" applyFont="1" applyFill="1" applyBorder="1" applyAlignment="1">
      <alignment horizontal="left" vertical="center" wrapText="1"/>
    </xf>
    <xf numFmtId="0" fontId="31" fillId="6" borderId="20" xfId="1" applyFont="1" applyFill="1" applyBorder="1" applyAlignment="1">
      <alignment horizontal="left" vertical="center"/>
    </xf>
    <xf numFmtId="0" fontId="0" fillId="0" borderId="0" xfId="0" applyFill="1" applyBorder="1" applyAlignment="1" applyProtection="1">
      <alignment horizontal="left"/>
      <protection hidden="1"/>
    </xf>
    <xf numFmtId="0" fontId="2" fillId="0" borderId="0" xfId="0" applyFont="1" applyBorder="1" applyAlignment="1" applyProtection="1">
      <alignment horizontal="left" wrapText="1"/>
      <protection hidden="1"/>
    </xf>
    <xf numFmtId="0" fontId="0" fillId="0" borderId="0" xfId="0" applyFill="1" applyAlignment="1" applyProtection="1">
      <alignment horizontal="left"/>
      <protection hidden="1"/>
    </xf>
    <xf numFmtId="0" fontId="20" fillId="0" borderId="11" xfId="0" applyFont="1" applyBorder="1" applyAlignment="1" applyProtection="1">
      <alignment horizontal="center" vertical="center" wrapText="1"/>
      <protection locked="0"/>
    </xf>
    <xf numFmtId="0" fontId="20" fillId="6" borderId="16" xfId="0" applyFont="1" applyFill="1" applyBorder="1" applyAlignment="1">
      <alignment horizontal="center" vertical="top" wrapText="1"/>
    </xf>
    <xf numFmtId="0" fontId="20" fillId="6" borderId="18" xfId="0" applyFont="1" applyFill="1" applyBorder="1" applyAlignment="1">
      <alignment horizontal="center" vertical="top" wrapText="1"/>
    </xf>
    <xf numFmtId="0" fontId="20" fillId="6" borderId="38" xfId="0" applyFont="1" applyFill="1" applyBorder="1" applyAlignment="1">
      <alignment horizontal="left" vertical="center" wrapText="1"/>
    </xf>
    <xf numFmtId="0" fontId="20" fillId="6" borderId="19" xfId="0" applyFont="1" applyFill="1" applyBorder="1" applyAlignment="1">
      <alignment horizontal="left" vertical="center" wrapText="1"/>
    </xf>
    <xf numFmtId="0" fontId="20" fillId="6" borderId="41" xfId="0" applyFont="1" applyFill="1" applyBorder="1" applyAlignment="1">
      <alignment horizontal="left" vertical="center" wrapText="1"/>
    </xf>
    <xf numFmtId="0" fontId="20" fillId="6" borderId="42" xfId="0" applyFont="1" applyFill="1" applyBorder="1" applyAlignment="1">
      <alignment horizontal="left" vertical="center" wrapText="1"/>
    </xf>
    <xf numFmtId="0" fontId="14" fillId="6" borderId="38" xfId="0" applyFont="1" applyFill="1" applyBorder="1" applyAlignment="1">
      <alignment horizontal="left" vertical="center" wrapText="1"/>
    </xf>
    <xf numFmtId="0" fontId="14" fillId="6" borderId="19" xfId="0" applyFont="1" applyFill="1" applyBorder="1" applyAlignment="1">
      <alignment horizontal="left" vertical="center" wrapText="1"/>
    </xf>
    <xf numFmtId="0" fontId="20" fillId="6" borderId="13" xfId="0" applyFont="1" applyFill="1" applyBorder="1" applyAlignment="1">
      <alignment horizontal="left" vertical="center" wrapText="1"/>
    </xf>
    <xf numFmtId="0" fontId="20" fillId="6" borderId="15" xfId="0" applyFont="1" applyFill="1" applyBorder="1" applyAlignment="1">
      <alignment horizontal="left" vertical="center" wrapText="1"/>
    </xf>
    <xf numFmtId="0" fontId="15" fillId="6" borderId="13" xfId="1" applyFont="1" applyFill="1" applyBorder="1" applyAlignment="1">
      <alignment horizontal="left" vertical="center"/>
    </xf>
    <xf numFmtId="0" fontId="15" fillId="6" borderId="15" xfId="1" applyFont="1" applyFill="1" applyBorder="1" applyAlignment="1">
      <alignment horizontal="left" vertical="center"/>
    </xf>
    <xf numFmtId="0" fontId="0" fillId="6" borderId="0" xfId="0" applyFill="1" applyBorder="1" applyAlignment="1">
      <alignment horizontal="left"/>
    </xf>
    <xf numFmtId="0" fontId="31" fillId="6" borderId="0" xfId="0" applyFont="1" applyFill="1" applyBorder="1" applyAlignment="1">
      <alignment horizontal="left"/>
    </xf>
    <xf numFmtId="0" fontId="20" fillId="6" borderId="0" xfId="0" applyFont="1" applyFill="1" applyBorder="1" applyAlignment="1">
      <alignment horizontal="left" vertical="center" wrapText="1"/>
    </xf>
    <xf numFmtId="0" fontId="20" fillId="6" borderId="0" xfId="0" applyFont="1" applyFill="1" applyBorder="1" applyAlignment="1">
      <alignment horizontal="left" vertical="center"/>
    </xf>
    <xf numFmtId="0" fontId="15" fillId="6" borderId="0" xfId="0" applyFont="1" applyFill="1" applyBorder="1" applyAlignment="1">
      <alignment horizontal="left" vertical="center" wrapText="1"/>
    </xf>
    <xf numFmtId="0" fontId="15" fillId="6" borderId="13" xfId="1" applyFont="1" applyFill="1" applyBorder="1" applyAlignment="1">
      <alignment horizontal="left" vertical="center" wrapText="1"/>
    </xf>
    <xf numFmtId="0" fontId="15" fillId="6" borderId="15" xfId="1" applyFont="1" applyFill="1" applyBorder="1" applyAlignment="1">
      <alignment horizontal="left" vertical="center" wrapText="1"/>
    </xf>
    <xf numFmtId="0" fontId="20" fillId="6" borderId="41" xfId="1" applyFont="1" applyFill="1" applyBorder="1" applyAlignment="1">
      <alignment horizontal="left" vertical="center" wrapText="1"/>
    </xf>
    <xf numFmtId="0" fontId="20" fillId="6" borderId="42" xfId="1" applyFont="1" applyFill="1" applyBorder="1" applyAlignment="1">
      <alignment horizontal="left" vertical="center" wrapText="1"/>
    </xf>
    <xf numFmtId="0" fontId="20" fillId="6" borderId="43" xfId="1" applyFont="1" applyFill="1" applyBorder="1" applyAlignment="1">
      <alignment horizontal="left" vertical="center" wrapText="1"/>
    </xf>
    <xf numFmtId="0" fontId="20" fillId="6" borderId="40" xfId="1" applyFont="1" applyFill="1" applyBorder="1" applyAlignment="1">
      <alignment horizontal="left" vertical="center" wrapText="1"/>
    </xf>
    <xf numFmtId="0" fontId="1" fillId="0" borderId="0" xfId="1" applyAlignment="1">
      <alignment horizontal="left"/>
    </xf>
    <xf numFmtId="0" fontId="31" fillId="6" borderId="0" xfId="1" applyFont="1" applyFill="1" applyAlignment="1">
      <alignment horizontal="left"/>
    </xf>
    <xf numFmtId="0" fontId="20" fillId="6" borderId="0" xfId="1" applyFont="1" applyFill="1" applyAlignment="1">
      <alignment horizontal="left" vertical="center"/>
    </xf>
    <xf numFmtId="0" fontId="20" fillId="6" borderId="7" xfId="1" applyFont="1" applyFill="1" applyBorder="1" applyAlignment="1">
      <alignment horizontal="left" vertical="center"/>
    </xf>
    <xf numFmtId="0" fontId="20" fillId="6" borderId="4" xfId="1" applyFont="1" applyFill="1" applyBorder="1" applyAlignment="1">
      <alignment horizontal="left" vertical="center"/>
    </xf>
    <xf numFmtId="0" fontId="20" fillId="6" borderId="39" xfId="1" applyFont="1" applyFill="1" applyBorder="1" applyAlignment="1">
      <alignment horizontal="left" vertical="center"/>
    </xf>
    <xf numFmtId="0" fontId="34" fillId="6" borderId="7" xfId="1" applyFont="1" applyFill="1" applyBorder="1" applyAlignment="1">
      <alignment horizontal="left" vertical="center"/>
    </xf>
    <xf numFmtId="0" fontId="20" fillId="6" borderId="0" xfId="1" applyFont="1" applyFill="1" applyAlignment="1">
      <alignment horizontal="left" vertical="center" wrapText="1"/>
    </xf>
    <xf numFmtId="0" fontId="20" fillId="6" borderId="7" xfId="1" applyFont="1" applyFill="1" applyBorder="1" applyAlignment="1">
      <alignment horizontal="left" vertical="center" wrapText="1"/>
    </xf>
    <xf numFmtId="0" fontId="31" fillId="6" borderId="6" xfId="1" applyFont="1" applyFill="1" applyBorder="1" applyAlignment="1">
      <alignment horizontal="left" vertical="center"/>
    </xf>
    <xf numFmtId="0" fontId="31" fillId="6" borderId="8" xfId="1" applyFont="1" applyFill="1" applyBorder="1" applyAlignment="1">
      <alignment horizontal="left" vertical="center"/>
    </xf>
    <xf numFmtId="0" fontId="26" fillId="6" borderId="60" xfId="1" applyFont="1" applyFill="1" applyBorder="1" applyAlignment="1">
      <alignment horizontal="left" vertical="center"/>
    </xf>
    <xf numFmtId="0" fontId="27" fillId="6" borderId="16" xfId="1" applyFont="1" applyFill="1" applyBorder="1" applyAlignment="1">
      <alignment horizontal="left" vertical="top"/>
    </xf>
    <xf numFmtId="0" fontId="27" fillId="6" borderId="17" xfId="1" applyFont="1" applyFill="1" applyBorder="1" applyAlignment="1">
      <alignment horizontal="left" vertical="top"/>
    </xf>
    <xf numFmtId="0" fontId="27" fillId="6" borderId="18" xfId="1" applyFont="1" applyFill="1" applyBorder="1" applyAlignment="1">
      <alignment horizontal="left" vertical="top"/>
    </xf>
    <xf numFmtId="0" fontId="20" fillId="6" borderId="0" xfId="1" applyFont="1" applyFill="1" applyBorder="1" applyAlignment="1">
      <alignment horizontal="left" vertical="center" wrapText="1"/>
    </xf>
    <xf numFmtId="0" fontId="31" fillId="6" borderId="0" xfId="1" applyFont="1" applyFill="1" applyBorder="1" applyAlignment="1">
      <alignment horizontal="left" vertical="center"/>
    </xf>
    <xf numFmtId="0" fontId="20" fillId="6" borderId="38" xfId="1" applyFont="1" applyFill="1" applyBorder="1" applyAlignment="1">
      <alignment horizontal="left" vertical="center" wrapText="1"/>
    </xf>
    <xf numFmtId="0" fontId="20" fillId="6" borderId="19" xfId="1" applyFont="1" applyFill="1" applyBorder="1" applyAlignment="1">
      <alignment horizontal="left" vertical="center" wrapText="1"/>
    </xf>
    <xf numFmtId="0" fontId="1" fillId="6" borderId="13" xfId="0" applyFont="1" applyFill="1" applyBorder="1" applyAlignment="1">
      <alignment horizontal="left" vertical="center"/>
    </xf>
    <xf numFmtId="0" fontId="1" fillId="6" borderId="15" xfId="0" applyFont="1" applyFill="1" applyBorder="1" applyAlignment="1">
      <alignment horizontal="left" vertical="center"/>
    </xf>
    <xf numFmtId="0" fontId="27" fillId="6" borderId="16" xfId="0" applyFont="1" applyFill="1" applyBorder="1" applyAlignment="1">
      <alignment horizontal="left" vertical="top" wrapText="1"/>
    </xf>
    <xf numFmtId="0" fontId="27" fillId="6" borderId="17" xfId="0" applyFont="1" applyFill="1" applyBorder="1" applyAlignment="1">
      <alignment horizontal="left" vertical="top"/>
    </xf>
    <xf numFmtId="0" fontId="27" fillId="6" borderId="18" xfId="0" applyFont="1" applyFill="1" applyBorder="1" applyAlignment="1">
      <alignment horizontal="left" vertical="top"/>
    </xf>
    <xf numFmtId="0" fontId="20" fillId="6" borderId="41" xfId="1" applyNumberFormat="1" applyFont="1" applyFill="1" applyBorder="1" applyAlignment="1">
      <alignment horizontal="left" vertical="center" wrapText="1"/>
    </xf>
    <xf numFmtId="0" fontId="20" fillId="6" borderId="42" xfId="1" applyNumberFormat="1" applyFont="1" applyFill="1" applyBorder="1" applyAlignment="1">
      <alignment horizontal="left" vertical="center" wrapText="1"/>
    </xf>
    <xf numFmtId="0" fontId="20" fillId="6" borderId="43" xfId="1" applyNumberFormat="1" applyFont="1" applyFill="1" applyBorder="1" applyAlignment="1">
      <alignment horizontal="left" vertical="center" wrapText="1"/>
    </xf>
    <xf numFmtId="0" fontId="20" fillId="6" borderId="40" xfId="1" applyNumberFormat="1" applyFont="1" applyFill="1" applyBorder="1" applyAlignment="1">
      <alignment horizontal="left" vertical="center" wrapText="1"/>
    </xf>
    <xf numFmtId="0" fontId="20" fillId="6" borderId="43" xfId="0" applyFont="1" applyFill="1" applyBorder="1" applyAlignment="1">
      <alignment horizontal="left" vertical="center" wrapText="1"/>
    </xf>
    <xf numFmtId="0" fontId="20" fillId="6" borderId="40" xfId="0" applyFont="1" applyFill="1" applyBorder="1" applyAlignment="1">
      <alignment horizontal="left" vertical="center" wrapText="1"/>
    </xf>
    <xf numFmtId="0" fontId="14" fillId="6" borderId="43" xfId="1" applyNumberFormat="1" applyFont="1" applyFill="1" applyBorder="1" applyAlignment="1">
      <alignment horizontal="left" vertical="center" wrapText="1"/>
    </xf>
    <xf numFmtId="0" fontId="14" fillId="6" borderId="40" xfId="1" applyNumberFormat="1" applyFont="1" applyFill="1" applyBorder="1" applyAlignment="1">
      <alignment horizontal="left" vertical="center" wrapText="1"/>
    </xf>
    <xf numFmtId="0" fontId="26" fillId="0" borderId="0" xfId="1" applyFont="1" applyFill="1" applyBorder="1" applyAlignment="1" applyProtection="1">
      <alignment horizontal="left" vertical="top" wrapText="1"/>
      <protection hidden="1"/>
    </xf>
    <xf numFmtId="0" fontId="26" fillId="0" borderId="0" xfId="1" applyFont="1" applyFill="1" applyBorder="1" applyAlignment="1" applyProtection="1">
      <alignment horizontal="left" vertical="top"/>
      <protection hidden="1"/>
    </xf>
    <xf numFmtId="0" fontId="35" fillId="2" borderId="12" xfId="1" applyFont="1" applyFill="1" applyBorder="1" applyAlignment="1" applyProtection="1">
      <alignment horizontal="right" vertical="top" wrapText="1"/>
      <protection hidden="1"/>
    </xf>
    <xf numFmtId="0" fontId="1" fillId="0" borderId="12" xfId="0" applyFont="1" applyBorder="1"/>
    <xf numFmtId="0" fontId="30" fillId="5" borderId="29" xfId="0" applyFont="1" applyFill="1" applyBorder="1" applyAlignment="1" applyProtection="1">
      <alignment horizontal="left" vertical="center" wrapText="1"/>
      <protection hidden="1"/>
    </xf>
    <xf numFmtId="0" fontId="30" fillId="5" borderId="30" xfId="0" applyFont="1" applyFill="1" applyBorder="1" applyAlignment="1" applyProtection="1">
      <alignment horizontal="left" vertical="center" wrapText="1"/>
      <protection hidden="1"/>
    </xf>
    <xf numFmtId="0" fontId="30" fillId="5" borderId="29" xfId="0" applyNumberFormat="1" applyFont="1" applyFill="1" applyBorder="1" applyAlignment="1" applyProtection="1">
      <alignment horizontal="left" vertical="center" wrapText="1"/>
      <protection hidden="1"/>
    </xf>
    <xf numFmtId="0" fontId="30" fillId="5" borderId="30" xfId="0" applyNumberFormat="1" applyFont="1" applyFill="1" applyBorder="1" applyAlignment="1" applyProtection="1">
      <alignment horizontal="left" vertical="center" wrapText="1"/>
      <protection hidden="1"/>
    </xf>
    <xf numFmtId="0" fontId="3" fillId="0" borderId="5" xfId="0" applyFont="1" applyFill="1" applyBorder="1" applyAlignment="1" applyProtection="1">
      <alignment horizontal="left" vertical="top"/>
      <protection hidden="1"/>
    </xf>
    <xf numFmtId="0" fontId="3" fillId="0" borderId="4" xfId="0" applyFont="1" applyFill="1" applyBorder="1" applyAlignment="1" applyProtection="1">
      <alignment horizontal="left" vertical="top"/>
      <protection hidden="1"/>
    </xf>
    <xf numFmtId="14" fontId="9" fillId="0" borderId="6" xfId="0" applyNumberFormat="1" applyFont="1" applyFill="1" applyBorder="1" applyAlignment="1" applyProtection="1">
      <alignment horizontal="left" vertical="top" wrapText="1"/>
      <protection locked="0"/>
    </xf>
    <xf numFmtId="14" fontId="9" fillId="0" borderId="8" xfId="0" applyNumberFormat="1" applyFont="1" applyFill="1" applyBorder="1" applyAlignment="1" applyProtection="1">
      <alignment horizontal="left" vertical="top" wrapText="1"/>
      <protection locked="0"/>
    </xf>
    <xf numFmtId="0" fontId="30" fillId="11" borderId="29" xfId="0" applyNumberFormat="1" applyFont="1" applyFill="1" applyBorder="1" applyAlignment="1" applyProtection="1">
      <alignment horizontal="left" vertical="center" wrapText="1"/>
      <protection hidden="1"/>
    </xf>
    <xf numFmtId="0" fontId="30" fillId="11" borderId="30" xfId="0" applyNumberFormat="1" applyFont="1" applyFill="1" applyBorder="1" applyAlignment="1" applyProtection="1">
      <alignment horizontal="left" vertical="center" wrapText="1"/>
      <protection hidden="1"/>
    </xf>
    <xf numFmtId="0" fontId="30" fillId="11" borderId="31" xfId="0" applyNumberFormat="1" applyFont="1" applyFill="1" applyBorder="1" applyAlignment="1" applyProtection="1">
      <alignment horizontal="left" vertical="center" wrapText="1"/>
      <protection hidden="1"/>
    </xf>
    <xf numFmtId="0" fontId="16" fillId="0" borderId="0" xfId="0" applyFont="1" applyFill="1" applyBorder="1" applyAlignment="1" applyProtection="1">
      <protection hidden="1"/>
    </xf>
    <xf numFmtId="0" fontId="33" fillId="0" borderId="0" xfId="0" applyFont="1" applyFill="1" applyBorder="1" applyAlignment="1" applyProtection="1">
      <alignment horizontal="left" vertical="top"/>
      <protection hidden="1"/>
    </xf>
    <xf numFmtId="0" fontId="33" fillId="7" borderId="10" xfId="0" applyFont="1" applyFill="1" applyBorder="1" applyAlignment="1" applyProtection="1">
      <alignment horizontal="left" vertical="center" wrapText="1"/>
      <protection hidden="1"/>
    </xf>
    <xf numFmtId="0" fontId="33" fillId="7" borderId="44" xfId="0" applyFont="1" applyFill="1" applyBorder="1" applyAlignment="1" applyProtection="1">
      <alignment horizontal="left" vertical="center" wrapText="1"/>
      <protection hidden="1"/>
    </xf>
    <xf numFmtId="0" fontId="33" fillId="7" borderId="45" xfId="0" applyFont="1" applyFill="1" applyBorder="1" applyAlignment="1" applyProtection="1">
      <alignment horizontal="left" vertical="center" wrapText="1"/>
      <protection hidden="1"/>
    </xf>
    <xf numFmtId="0" fontId="33" fillId="7" borderId="46" xfId="0" applyFont="1" applyFill="1" applyBorder="1" applyAlignment="1" applyProtection="1">
      <alignment horizontal="left" vertical="center" wrapText="1"/>
      <protection hidden="1"/>
    </xf>
    <xf numFmtId="166" fontId="15" fillId="6" borderId="16" xfId="13" applyNumberFormat="1" applyFont="1" applyFill="1" applyBorder="1" applyAlignment="1" applyProtection="1">
      <alignment horizontal="center" vertical="center" wrapText="1"/>
      <protection hidden="1"/>
    </xf>
    <xf numFmtId="166" fontId="15" fillId="6" borderId="18" xfId="13" applyNumberFormat="1" applyFont="1" applyFill="1" applyBorder="1" applyAlignment="1" applyProtection="1">
      <alignment horizontal="center" vertical="center" wrapText="1"/>
      <protection hidden="1"/>
    </xf>
    <xf numFmtId="0" fontId="15" fillId="6" borderId="16" xfId="0" applyFont="1" applyFill="1" applyBorder="1" applyAlignment="1">
      <alignment horizontal="left" vertical="center" wrapText="1"/>
    </xf>
    <xf numFmtId="0" fontId="15" fillId="6" borderId="18" xfId="0" applyFont="1" applyFill="1" applyBorder="1" applyAlignment="1">
      <alignment horizontal="left" vertical="center" wrapText="1"/>
    </xf>
    <xf numFmtId="165" fontId="24" fillId="6" borderId="16" xfId="0" applyNumberFormat="1" applyFont="1" applyFill="1" applyBorder="1" applyAlignment="1">
      <alignment horizontal="center" vertical="center" wrapText="1"/>
    </xf>
    <xf numFmtId="165" fontId="24" fillId="6" borderId="18" xfId="0" applyNumberFormat="1" applyFont="1" applyFill="1" applyBorder="1" applyAlignment="1">
      <alignment horizontal="center" vertical="center" wrapText="1"/>
    </xf>
    <xf numFmtId="1" fontId="15" fillId="6" borderId="16" xfId="13" applyNumberFormat="1" applyFont="1" applyFill="1" applyBorder="1" applyAlignment="1" applyProtection="1">
      <alignment horizontal="center" vertical="center" wrapText="1"/>
      <protection hidden="1"/>
    </xf>
    <xf numFmtId="1" fontId="15" fillId="6" borderId="18" xfId="13" applyNumberFormat="1" applyFont="1" applyFill="1" applyBorder="1" applyAlignment="1" applyProtection="1">
      <alignment horizontal="center" vertical="center" wrapText="1"/>
      <protection hidden="1"/>
    </xf>
    <xf numFmtId="165" fontId="15" fillId="6" borderId="16" xfId="13" applyNumberFormat="1" applyFont="1" applyFill="1" applyBorder="1" applyAlignment="1" applyProtection="1">
      <alignment horizontal="center" vertical="center" wrapText="1"/>
      <protection hidden="1"/>
    </xf>
    <xf numFmtId="165" fontId="15" fillId="6" borderId="18" xfId="13" applyNumberFormat="1" applyFont="1" applyFill="1" applyBorder="1" applyAlignment="1" applyProtection="1">
      <alignment horizontal="center" vertical="center" wrapText="1"/>
      <protection hidden="1"/>
    </xf>
    <xf numFmtId="166" fontId="15" fillId="6" borderId="17" xfId="13" applyNumberFormat="1" applyFont="1" applyFill="1" applyBorder="1" applyAlignment="1" applyProtection="1">
      <alignment horizontal="center" vertical="center" wrapText="1"/>
      <protection hidden="1"/>
    </xf>
    <xf numFmtId="166" fontId="15" fillId="9" borderId="12" xfId="13" applyNumberFormat="1" applyFont="1" applyFill="1" applyBorder="1" applyAlignment="1" applyProtection="1">
      <alignment horizontal="center" vertical="center" wrapText="1"/>
      <protection hidden="1"/>
    </xf>
    <xf numFmtId="0" fontId="15" fillId="6" borderId="16" xfId="13" applyNumberFormat="1" applyFont="1" applyFill="1" applyBorder="1" applyAlignment="1" applyProtection="1">
      <alignment horizontal="center" vertical="center" wrapText="1"/>
      <protection hidden="1"/>
    </xf>
    <xf numFmtId="0" fontId="0" fillId="0" borderId="17" xfId="0" applyBorder="1" applyAlignment="1">
      <alignment horizontal="center" vertical="center" wrapText="1"/>
    </xf>
    <xf numFmtId="0" fontId="0" fillId="0" borderId="18" xfId="0" applyBorder="1" applyAlignment="1">
      <alignment horizontal="center" vertical="center" wrapText="1"/>
    </xf>
    <xf numFmtId="165" fontId="15" fillId="6" borderId="17" xfId="13" applyNumberFormat="1" applyFont="1" applyFill="1" applyBorder="1" applyAlignment="1" applyProtection="1">
      <alignment horizontal="center" vertical="center" wrapText="1"/>
      <protection hidden="1"/>
    </xf>
    <xf numFmtId="0" fontId="15" fillId="6" borderId="18" xfId="13" applyNumberFormat="1" applyFont="1" applyFill="1" applyBorder="1" applyAlignment="1" applyProtection="1">
      <alignment horizontal="center" vertical="center" wrapText="1"/>
      <protection hidden="1"/>
    </xf>
    <xf numFmtId="0" fontId="15" fillId="6" borderId="12" xfId="13" applyNumberFormat="1" applyFont="1" applyFill="1" applyBorder="1" applyAlignment="1" applyProtection="1">
      <alignment horizontal="center" vertical="center" wrapText="1"/>
      <protection hidden="1"/>
    </xf>
    <xf numFmtId="165" fontId="2" fillId="6" borderId="12" xfId="0" applyNumberFormat="1" applyFont="1" applyFill="1" applyBorder="1" applyAlignment="1">
      <alignment horizontal="center" vertical="center" wrapText="1"/>
    </xf>
    <xf numFmtId="1" fontId="15" fillId="6" borderId="12" xfId="13" applyNumberFormat="1" applyFont="1" applyFill="1" applyBorder="1" applyAlignment="1" applyProtection="1">
      <alignment horizontal="center" vertical="center" wrapText="1"/>
      <protection hidden="1"/>
    </xf>
    <xf numFmtId="1" fontId="15" fillId="0" borderId="13" xfId="0" applyNumberFormat="1" applyFont="1" applyFill="1" applyBorder="1" applyAlignment="1" applyProtection="1">
      <alignment horizontal="center" vertical="center" wrapText="1"/>
      <protection hidden="1"/>
    </xf>
    <xf numFmtId="1" fontId="15" fillId="0" borderId="15" xfId="0" applyNumberFormat="1" applyFont="1" applyFill="1" applyBorder="1" applyAlignment="1" applyProtection="1">
      <alignment horizontal="center" vertical="center" wrapText="1"/>
      <protection hidden="1"/>
    </xf>
    <xf numFmtId="0" fontId="15" fillId="0" borderId="41"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5" fillId="0" borderId="19" xfId="0" applyFont="1" applyFill="1" applyBorder="1" applyAlignment="1">
      <alignment horizontal="left" vertical="center" wrapText="1"/>
    </xf>
    <xf numFmtId="1" fontId="15" fillId="6" borderId="17" xfId="13" applyNumberFormat="1" applyFont="1" applyFill="1" applyBorder="1" applyAlignment="1" applyProtection="1">
      <alignment horizontal="center" vertical="center" wrapText="1"/>
      <protection hidden="1"/>
    </xf>
    <xf numFmtId="165" fontId="24" fillId="6" borderId="17" xfId="0" applyNumberFormat="1" applyFont="1" applyFill="1" applyBorder="1" applyAlignment="1">
      <alignment horizontal="center" vertical="center" wrapText="1"/>
    </xf>
    <xf numFmtId="0" fontId="0" fillId="14" borderId="13" xfId="0" applyFill="1" applyBorder="1" applyAlignment="1" applyProtection="1">
      <alignment horizontal="left"/>
      <protection hidden="1"/>
    </xf>
    <xf numFmtId="0" fontId="0" fillId="14" borderId="15" xfId="0" applyFill="1" applyBorder="1" applyAlignment="1" applyProtection="1">
      <alignment horizontal="left"/>
      <protection hidden="1"/>
    </xf>
    <xf numFmtId="0" fontId="15" fillId="0" borderId="13"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43"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0" fillId="0" borderId="38" xfId="0" applyBorder="1" applyAlignment="1">
      <alignment horizontal="left" vertical="center" wrapText="1"/>
    </xf>
    <xf numFmtId="0" fontId="0" fillId="0" borderId="19" xfId="0" applyBorder="1" applyAlignment="1">
      <alignment horizontal="left" vertical="center" wrapText="1"/>
    </xf>
    <xf numFmtId="0" fontId="15" fillId="6" borderId="17" xfId="13" applyNumberFormat="1" applyFont="1" applyFill="1" applyBorder="1" applyAlignment="1" applyProtection="1">
      <alignment horizontal="center" vertical="center" wrapText="1"/>
      <protection hidden="1"/>
    </xf>
    <xf numFmtId="0" fontId="15" fillId="0" borderId="13" xfId="0" applyFont="1" applyFill="1" applyBorder="1" applyAlignment="1" applyProtection="1">
      <alignment horizontal="left" vertical="center"/>
      <protection hidden="1"/>
    </xf>
    <xf numFmtId="0" fontId="15" fillId="0" borderId="15" xfId="0" applyFont="1" applyFill="1" applyBorder="1" applyAlignment="1" applyProtection="1">
      <alignment horizontal="left" vertical="center"/>
      <protection hidden="1"/>
    </xf>
    <xf numFmtId="0" fontId="22" fillId="10" borderId="13" xfId="0" applyFont="1" applyFill="1" applyBorder="1" applyAlignment="1" applyProtection="1">
      <alignment horizontal="left" vertical="center" wrapText="1"/>
      <protection hidden="1"/>
    </xf>
    <xf numFmtId="0" fontId="22" fillId="10" borderId="15" xfId="0" applyFont="1" applyFill="1" applyBorder="1" applyAlignment="1" applyProtection="1">
      <alignment horizontal="left" vertical="center" wrapText="1"/>
      <protection hidden="1"/>
    </xf>
    <xf numFmtId="165" fontId="15" fillId="0" borderId="13" xfId="13" applyNumberFormat="1" applyFont="1" applyFill="1" applyBorder="1" applyAlignment="1" applyProtection="1">
      <alignment horizontal="center" vertical="center" wrapText="1"/>
      <protection hidden="1"/>
    </xf>
    <xf numFmtId="165" fontId="15" fillId="0" borderId="14" xfId="13" applyNumberFormat="1" applyFont="1" applyFill="1" applyBorder="1" applyAlignment="1" applyProtection="1">
      <alignment horizontal="center" vertical="center" wrapText="1"/>
      <protection hidden="1"/>
    </xf>
    <xf numFmtId="165" fontId="15" fillId="0" borderId="15" xfId="13" applyNumberFormat="1" applyFont="1" applyFill="1" applyBorder="1" applyAlignment="1" applyProtection="1">
      <alignment horizontal="center" vertical="center" wrapText="1"/>
      <protection hidden="1"/>
    </xf>
    <xf numFmtId="166" fontId="4" fillId="6" borderId="26" xfId="0" applyNumberFormat="1" applyFont="1" applyFill="1" applyBorder="1" applyAlignment="1" applyProtection="1">
      <alignment horizontal="center" vertical="center"/>
      <protection hidden="1"/>
    </xf>
    <xf numFmtId="0" fontId="4" fillId="6" borderId="26" xfId="0" applyFont="1" applyFill="1" applyBorder="1" applyAlignment="1" applyProtection="1">
      <alignment horizontal="center" vertical="center"/>
      <protection hidden="1"/>
    </xf>
    <xf numFmtId="1" fontId="15" fillId="14" borderId="13" xfId="0" applyNumberFormat="1" applyFont="1" applyFill="1" applyBorder="1" applyAlignment="1" applyProtection="1">
      <alignment horizontal="center" vertical="center" wrapText="1"/>
      <protection hidden="1"/>
    </xf>
    <xf numFmtId="1" fontId="15" fillId="14" borderId="15" xfId="0" applyNumberFormat="1" applyFont="1" applyFill="1" applyBorder="1" applyAlignment="1" applyProtection="1">
      <alignment horizontal="center" vertical="center" wrapText="1"/>
      <protection hidden="1"/>
    </xf>
    <xf numFmtId="165" fontId="15" fillId="14" borderId="13" xfId="13" applyNumberFormat="1" applyFont="1" applyFill="1" applyBorder="1" applyAlignment="1" applyProtection="1">
      <alignment horizontal="center" vertical="center" wrapText="1"/>
      <protection hidden="1"/>
    </xf>
    <xf numFmtId="165" fontId="15" fillId="14" borderId="14" xfId="13" applyNumberFormat="1" applyFont="1" applyFill="1" applyBorder="1" applyAlignment="1" applyProtection="1">
      <alignment horizontal="center" vertical="center" wrapText="1"/>
      <protection hidden="1"/>
    </xf>
    <xf numFmtId="165" fontId="15" fillId="14" borderId="15" xfId="13" applyNumberFormat="1" applyFont="1" applyFill="1" applyBorder="1" applyAlignment="1" applyProtection="1">
      <alignment horizontal="center" vertical="center" wrapText="1"/>
      <protection hidden="1"/>
    </xf>
    <xf numFmtId="166" fontId="15" fillId="14" borderId="12" xfId="13" applyNumberFormat="1" applyFont="1" applyFill="1" applyBorder="1" applyAlignment="1" applyProtection="1">
      <alignment horizontal="center" vertical="center" wrapText="1"/>
      <protection hidden="1"/>
    </xf>
    <xf numFmtId="0" fontId="16" fillId="0" borderId="0" xfId="0" applyFont="1" applyFill="1" applyBorder="1" applyAlignment="1" applyProtection="1">
      <alignment horizontal="left" wrapText="1"/>
      <protection hidden="1"/>
    </xf>
    <xf numFmtId="0" fontId="16" fillId="0" borderId="0" xfId="0" applyFont="1" applyFill="1" applyBorder="1" applyAlignment="1" applyProtection="1">
      <alignment horizontal="left"/>
      <protection hidden="1"/>
    </xf>
    <xf numFmtId="0" fontId="33" fillId="0" borderId="0" xfId="0" applyFont="1" applyFill="1" applyBorder="1" applyAlignment="1" applyProtection="1">
      <alignment horizontal="left" wrapText="1"/>
      <protection hidden="1"/>
    </xf>
    <xf numFmtId="0" fontId="33" fillId="0" borderId="7" xfId="0" applyFont="1" applyFill="1" applyBorder="1" applyAlignment="1" applyProtection="1">
      <alignment horizontal="left" wrapText="1"/>
      <protection hidden="1"/>
    </xf>
    <xf numFmtId="0" fontId="22" fillId="8" borderId="13" xfId="0" applyFont="1" applyFill="1" applyBorder="1" applyAlignment="1" applyProtection="1">
      <alignment horizontal="center" vertical="center" wrapText="1"/>
      <protection hidden="1"/>
    </xf>
    <xf numFmtId="0" fontId="22" fillId="8" borderId="19" xfId="0" applyFont="1" applyFill="1" applyBorder="1" applyAlignment="1" applyProtection="1">
      <alignment horizontal="center" vertical="center" wrapText="1"/>
      <protection hidden="1"/>
    </xf>
    <xf numFmtId="0" fontId="1" fillId="0" borderId="26" xfId="0" applyFont="1" applyBorder="1" applyAlignment="1" applyProtection="1">
      <alignment horizontal="left" wrapText="1"/>
      <protection hidden="1"/>
    </xf>
    <xf numFmtId="0" fontId="1" fillId="0" borderId="26" xfId="0" applyFont="1" applyBorder="1"/>
    <xf numFmtId="0" fontId="1" fillId="0" borderId="48" xfId="0" applyFont="1" applyBorder="1" applyAlignment="1" applyProtection="1">
      <alignment horizontal="center"/>
      <protection hidden="1"/>
    </xf>
    <xf numFmtId="0" fontId="1" fillId="0" borderId="49" xfId="0" applyFont="1" applyBorder="1"/>
    <xf numFmtId="0" fontId="2" fillId="0" borderId="13" xfId="0" applyFont="1" applyBorder="1" applyAlignment="1" applyProtection="1">
      <alignment horizontal="left" vertical="center"/>
      <protection hidden="1"/>
    </xf>
    <xf numFmtId="0" fontId="1" fillId="0" borderId="51" xfId="0" applyFont="1" applyBorder="1" applyAlignment="1">
      <alignment horizontal="left" vertical="center"/>
    </xf>
    <xf numFmtId="0" fontId="1" fillId="0" borderId="53" xfId="0" applyFont="1" applyBorder="1" applyAlignment="1" applyProtection="1">
      <alignment horizontal="center"/>
      <protection hidden="1"/>
    </xf>
    <xf numFmtId="0" fontId="1" fillId="0" borderId="54" xfId="0" applyFont="1" applyBorder="1"/>
    <xf numFmtId="0" fontId="1" fillId="0" borderId="0" xfId="0" applyFont="1" applyAlignment="1" applyProtection="1">
      <alignment horizontal="left" vertical="center" wrapText="1"/>
      <protection hidden="1"/>
    </xf>
    <xf numFmtId="0" fontId="1" fillId="0" borderId="0" xfId="0" applyFont="1" applyAlignment="1">
      <alignment vertical="center"/>
    </xf>
    <xf numFmtId="0" fontId="15" fillId="6" borderId="13" xfId="15" applyFont="1" applyFill="1" applyBorder="1" applyAlignment="1" applyProtection="1">
      <alignment horizontal="center" vertical="center"/>
      <protection hidden="1"/>
    </xf>
    <xf numFmtId="0" fontId="15" fillId="6" borderId="15" xfId="15" applyFont="1" applyFill="1" applyBorder="1" applyAlignment="1">
      <alignment horizontal="center" vertical="center"/>
    </xf>
    <xf numFmtId="167" fontId="15" fillId="0" borderId="13" xfId="0" applyNumberFormat="1" applyFont="1" applyFill="1" applyBorder="1" applyAlignment="1" applyProtection="1">
      <alignment horizontal="center" vertical="center"/>
      <protection hidden="1"/>
    </xf>
    <xf numFmtId="0" fontId="20" fillId="0" borderId="15" xfId="0" applyFont="1" applyBorder="1" applyAlignment="1"/>
    <xf numFmtId="0" fontId="22" fillId="8" borderId="14" xfId="0" applyFont="1" applyFill="1" applyBorder="1" applyAlignment="1" applyProtection="1">
      <alignment horizontal="center" vertical="center" wrapText="1"/>
      <protection hidden="1"/>
    </xf>
    <xf numFmtId="0" fontId="22" fillId="8" borderId="15" xfId="0" applyFont="1" applyFill="1" applyBorder="1" applyAlignment="1" applyProtection="1">
      <alignment horizontal="center" vertical="center" wrapText="1"/>
      <protection hidden="1"/>
    </xf>
    <xf numFmtId="165" fontId="22" fillId="8" borderId="12" xfId="0" applyNumberFormat="1" applyFont="1" applyFill="1" applyBorder="1" applyAlignment="1" applyProtection="1">
      <alignment horizontal="center" vertical="center" wrapText="1"/>
      <protection hidden="1"/>
    </xf>
  </cellXfs>
  <cellStyles count="16">
    <cellStyle name="Bad" xfId="15" builtinId="27"/>
    <cellStyle name="Normal" xfId="0" builtinId="0"/>
    <cellStyle name="Normal 10" xfId="1" xr:uid="{00000000-0005-0000-0000-000002000000}"/>
    <cellStyle name="Normal 11" xfId="2" xr:uid="{00000000-0005-0000-0000-000003000000}"/>
    <cellStyle name="Normal 13" xfId="3" xr:uid="{00000000-0005-0000-0000-000004000000}"/>
    <cellStyle name="Normal 14" xfId="4" xr:uid="{00000000-0005-0000-0000-000005000000}"/>
    <cellStyle name="Normal 2" xfId="5" xr:uid="{00000000-0005-0000-0000-000006000000}"/>
    <cellStyle name="Normal 3" xfId="6" xr:uid="{00000000-0005-0000-0000-000007000000}"/>
    <cellStyle name="Normal 4" xfId="7" xr:uid="{00000000-0005-0000-0000-000008000000}"/>
    <cellStyle name="Normal 5" xfId="8" xr:uid="{00000000-0005-0000-0000-000009000000}"/>
    <cellStyle name="Normal 6" xfId="9" xr:uid="{00000000-0005-0000-0000-00000A000000}"/>
    <cellStyle name="Normal 7" xfId="10" xr:uid="{00000000-0005-0000-0000-00000B000000}"/>
    <cellStyle name="Normal 8" xfId="11" xr:uid="{00000000-0005-0000-0000-00000C000000}"/>
    <cellStyle name="Normal 9" xfId="12" xr:uid="{00000000-0005-0000-0000-00000D000000}"/>
    <cellStyle name="Percent" xfId="13" builtinId="5"/>
    <cellStyle name="Percent 2" xfId="14" xr:uid="{00000000-0005-0000-0000-00000F000000}"/>
  </cellStyles>
  <dxfs count="39">
    <dxf>
      <fill>
        <patternFill>
          <bgColor rgb="FFF8696B"/>
        </patternFill>
      </fill>
    </dxf>
    <dxf>
      <fill>
        <patternFill>
          <bgColor rgb="FF63BE7B"/>
        </patternFill>
      </fill>
    </dxf>
    <dxf>
      <font>
        <b/>
        <i val="0"/>
        <color auto="1"/>
      </font>
      <fill>
        <patternFill>
          <bgColor rgb="FFF8696B"/>
        </patternFill>
      </fill>
    </dxf>
    <dxf>
      <font>
        <b/>
        <i val="0"/>
      </font>
      <fill>
        <patternFill>
          <bgColor rgb="FF63BE7B"/>
        </patternFill>
      </fill>
    </dxf>
    <dxf>
      <font>
        <b/>
        <i val="0"/>
        <color rgb="FFFFFF00"/>
      </font>
      <fill>
        <patternFill>
          <bgColor rgb="FFFF0000"/>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font>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font>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font>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font>
    </dxf>
    <dxf>
      <font>
        <b/>
        <i val="0"/>
        <color rgb="FFFFFF00"/>
      </font>
      <fill>
        <patternFill>
          <bgColor rgb="FFFF0000"/>
        </patternFill>
      </fill>
    </dxf>
    <dxf>
      <fill>
        <patternFill>
          <bgColor rgb="FFF8696B"/>
        </patternFill>
      </fill>
    </dxf>
    <dxf>
      <fill>
        <patternFill>
          <bgColor rgb="FF63BE7B"/>
        </patternFill>
      </fill>
    </dxf>
    <dxf>
      <fill>
        <patternFill>
          <bgColor rgb="FFF8696B"/>
        </patternFill>
      </fill>
    </dxf>
    <dxf>
      <fill>
        <patternFill>
          <bgColor rgb="FF63BE7B"/>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22C1B"/>
      <rgbColor rgb="00FDBA45"/>
      <rgbColor rgb="00E85100"/>
      <rgbColor rgb="00414E16"/>
      <rgbColor rgb="00528B91"/>
      <rgbColor rgb="00444744"/>
      <rgbColor rgb="00869439"/>
      <rgbColor rgb="00FFF08D"/>
      <rgbColor rgb="00B22C1B"/>
      <rgbColor rgb="00FDBA45"/>
      <rgbColor rgb="00E85100"/>
      <rgbColor rgb="00414E16"/>
      <rgbColor rgb="00528B91"/>
      <rgbColor rgb="00444744"/>
      <rgbColor rgb="00869439"/>
      <rgbColor rgb="00FFF08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0000"/>
      <color rgb="FFF2F2F2"/>
      <color rgb="FF0066FF"/>
      <color rgb="FFBBE3C5"/>
      <color rgb="FF7F7F7F"/>
      <color rgb="FFB2B2B2"/>
      <color rgb="FF63BE7B"/>
      <color rgb="FFF8696B"/>
      <color rgb="FFFFFFCC"/>
      <color rgb="FFF2D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10716</xdr:colOff>
      <xdr:row>1</xdr:row>
      <xdr:rowOff>7144</xdr:rowOff>
    </xdr:from>
    <xdr:to>
      <xdr:col>2</xdr:col>
      <xdr:colOff>144412</xdr:colOff>
      <xdr:row>2</xdr:row>
      <xdr:rowOff>142053</xdr:rowOff>
    </xdr:to>
    <xdr:pic>
      <xdr:nvPicPr>
        <xdr:cNvPr id="6" name="Picture 5">
          <a:extLst>
            <a:ext uri="{FF2B5EF4-FFF2-40B4-BE49-F238E27FC236}">
              <a16:creationId xmlns:a16="http://schemas.microsoft.com/office/drawing/2014/main" id="{57AF0F6E-81D3-E1D0-0F01-21CF5E6FE8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716" y="167878"/>
          <a:ext cx="782587" cy="771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600075</xdr:colOff>
      <xdr:row>11</xdr:row>
      <xdr:rowOff>323850</xdr:rowOff>
    </xdr:from>
    <xdr:to>
      <xdr:col>3</xdr:col>
      <xdr:colOff>238125</xdr:colOff>
      <xdr:row>11</xdr:row>
      <xdr:rowOff>323850</xdr:rowOff>
    </xdr:to>
    <xdr:pic>
      <xdr:nvPicPr>
        <xdr:cNvPr id="2" name="Picture 3">
          <a:extLst>
            <a:ext uri="{FF2B5EF4-FFF2-40B4-BE49-F238E27FC236}">
              <a16:creationId xmlns:a16="http://schemas.microsoft.com/office/drawing/2014/main" id="{66BAC763-709A-404B-9D09-C31B27D9D3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4400" y="3514725"/>
          <a:ext cx="619125" cy="0"/>
        </a:xfrm>
        <a:prstGeom prst="rect">
          <a:avLst/>
        </a:prstGeom>
        <a:noFill/>
      </xdr:spPr>
    </xdr:pic>
    <xdr:clientData/>
  </xdr:twoCellAnchor>
  <xdr:twoCellAnchor editAs="oneCell">
    <xdr:from>
      <xdr:col>1</xdr:col>
      <xdr:colOff>600075</xdr:colOff>
      <xdr:row>17</xdr:row>
      <xdr:rowOff>0</xdr:rowOff>
    </xdr:from>
    <xdr:to>
      <xdr:col>3</xdr:col>
      <xdr:colOff>238125</xdr:colOff>
      <xdr:row>17</xdr:row>
      <xdr:rowOff>0</xdr:rowOff>
    </xdr:to>
    <xdr:pic>
      <xdr:nvPicPr>
        <xdr:cNvPr id="3" name="Picture 2">
          <a:extLst>
            <a:ext uri="{FF2B5EF4-FFF2-40B4-BE49-F238E27FC236}">
              <a16:creationId xmlns:a16="http://schemas.microsoft.com/office/drawing/2014/main" id="{68094A7B-5C0F-4308-9C89-9C01F88692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4400" y="4895850"/>
          <a:ext cx="619125" cy="0"/>
        </a:xfrm>
        <a:prstGeom prst="rect">
          <a:avLst/>
        </a:prstGeom>
        <a:noFill/>
      </xdr:spPr>
    </xdr:pic>
    <xdr:clientData/>
  </xdr:twoCellAnchor>
  <xdr:oneCellAnchor>
    <xdr:from>
      <xdr:col>1</xdr:col>
      <xdr:colOff>600075</xdr:colOff>
      <xdr:row>18</xdr:row>
      <xdr:rowOff>323850</xdr:rowOff>
    </xdr:from>
    <xdr:ext cx="619125" cy="0"/>
    <xdr:pic>
      <xdr:nvPicPr>
        <xdr:cNvPr id="5" name="Picture 4">
          <a:extLst>
            <a:ext uri="{FF2B5EF4-FFF2-40B4-BE49-F238E27FC236}">
              <a16:creationId xmlns:a16="http://schemas.microsoft.com/office/drawing/2014/main" id="{F626DBBD-8369-44D6-95B4-D0BACFF2EC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4400" y="5391150"/>
          <a:ext cx="619125" cy="0"/>
        </a:xfrm>
        <a:prstGeom prst="rect">
          <a:avLst/>
        </a:prstGeom>
        <a:noFill/>
      </xdr:spPr>
    </xdr:pic>
    <xdr:clientData/>
  </xdr:oneCellAnchor>
  <xdr:twoCellAnchor editAs="absolute">
    <xdr:from>
      <xdr:col>1</xdr:col>
      <xdr:colOff>41564</xdr:colOff>
      <xdr:row>1</xdr:row>
      <xdr:rowOff>31173</xdr:rowOff>
    </xdr:from>
    <xdr:to>
      <xdr:col>2</xdr:col>
      <xdr:colOff>175260</xdr:colOff>
      <xdr:row>2</xdr:row>
      <xdr:rowOff>108932</xdr:rowOff>
    </xdr:to>
    <xdr:pic>
      <xdr:nvPicPr>
        <xdr:cNvPr id="10" name="Picture 9">
          <a:extLst>
            <a:ext uri="{FF2B5EF4-FFF2-40B4-BE49-F238E27FC236}">
              <a16:creationId xmlns:a16="http://schemas.microsoft.com/office/drawing/2014/main" id="{5112ED3E-D604-4BF0-BB6F-0F81723388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2564" y="191366"/>
          <a:ext cx="783128" cy="774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1030778</xdr:colOff>
      <xdr:row>1</xdr:row>
      <xdr:rowOff>1559</xdr:rowOff>
    </xdr:to>
    <xdr:pic>
      <xdr:nvPicPr>
        <xdr:cNvPr id="3" name="Picture 2">
          <a:extLst>
            <a:ext uri="{FF2B5EF4-FFF2-40B4-BE49-F238E27FC236}">
              <a16:creationId xmlns:a16="http://schemas.microsoft.com/office/drawing/2014/main" id="{52C33885-8A67-4708-8B51-01C9230998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30778" cy="773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34637</xdr:colOff>
      <xdr:row>0</xdr:row>
      <xdr:rowOff>0</xdr:rowOff>
    </xdr:from>
    <xdr:to>
      <xdr:col>0</xdr:col>
      <xdr:colOff>1065415</xdr:colOff>
      <xdr:row>1</xdr:row>
      <xdr:rowOff>617220</xdr:rowOff>
    </xdr:to>
    <xdr:pic>
      <xdr:nvPicPr>
        <xdr:cNvPr id="3" name="Picture 2">
          <a:extLst>
            <a:ext uri="{FF2B5EF4-FFF2-40B4-BE49-F238E27FC236}">
              <a16:creationId xmlns:a16="http://schemas.microsoft.com/office/drawing/2014/main" id="{4296A11B-6871-48C6-99CF-99BB96018C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37" y="0"/>
          <a:ext cx="1030778" cy="7730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38101</xdr:colOff>
      <xdr:row>0</xdr:row>
      <xdr:rowOff>38102</xdr:rowOff>
    </xdr:from>
    <xdr:to>
      <xdr:col>1</xdr:col>
      <xdr:colOff>919200</xdr:colOff>
      <xdr:row>1</xdr:row>
      <xdr:rowOff>30136</xdr:rowOff>
    </xdr:to>
    <xdr:pic>
      <xdr:nvPicPr>
        <xdr:cNvPr id="3" name="Picture 2">
          <a:extLst>
            <a:ext uri="{FF2B5EF4-FFF2-40B4-BE49-F238E27FC236}">
              <a16:creationId xmlns:a16="http://schemas.microsoft.com/office/drawing/2014/main" id="{7D6B821D-63E8-45A5-805C-A87940AF6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38102"/>
          <a:ext cx="1023974" cy="773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teams.originenergy.com.au/Documents%20and%20Settings/ron.friedrichsen/Local%20Settings/Temporary%20Internet%20Files/Content.Outlook/Z2NG7W1Q/Contractor%20Pre-Qualification%20Screening%20Questionnaire_Question%20Database%20WITH%20CALCS%20REV00.xlsx?0FA836E1" TargetMode="External"/><Relationship Id="rId1" Type="http://schemas.openxmlformats.org/officeDocument/2006/relationships/externalLinkPath" Target="file:///\\0FA836E1\Contractor%20Pre-Qualification%20Screening%20Questionnaire_Question%20Database%20WITH%20CALCS%20REV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DETAILS"/>
      <sheetName val="COVER SHEET_COMPANY INFORMATION"/>
      <sheetName val="WITH CALCS"/>
      <sheetName val="SCORE SHEET"/>
    </sheetNames>
    <sheetDataSet>
      <sheetData sheetId="0"/>
      <sheetData sheetId="1"/>
      <sheetData sheetId="2"/>
      <sheetData sheetId="3">
        <row r="1">
          <cell r="L1" t="str">
            <v>Yes</v>
          </cell>
          <cell r="M1" t="str">
            <v>Yes</v>
          </cell>
        </row>
        <row r="2">
          <cell r="L2" t="str">
            <v>No</v>
          </cell>
          <cell r="M2" t="str">
            <v>No</v>
          </cell>
        </row>
        <row r="3">
          <cell r="M3"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pageSetUpPr fitToPage="1"/>
  </sheetPr>
  <dimension ref="A1:G141"/>
  <sheetViews>
    <sheetView tabSelected="1" zoomScaleNormal="100" zoomScalePageLayoutView="85" workbookViewId="0">
      <selection activeCell="A2" sqref="A2"/>
    </sheetView>
  </sheetViews>
  <sheetFormatPr defaultColWidth="8.7109375" defaultRowHeight="12.75" x14ac:dyDescent="0.2"/>
  <cols>
    <col min="1" max="1" width="5.7109375" customWidth="1"/>
    <col min="2" max="2" width="9.7109375" customWidth="1"/>
    <col min="3" max="3" width="5" style="129" customWidth="1"/>
    <col min="4" max="4" width="100.7109375" customWidth="1"/>
    <col min="5" max="5" width="1.7109375" style="289" customWidth="1"/>
  </cols>
  <sheetData>
    <row r="1" spans="1:7" s="41" customFormat="1" ht="12.75" customHeight="1" x14ac:dyDescent="0.2">
      <c r="A1" s="288"/>
      <c r="B1" s="322"/>
      <c r="C1" s="322"/>
      <c r="D1" s="322"/>
      <c r="E1" s="322"/>
      <c r="F1" s="288"/>
      <c r="G1" s="288"/>
    </row>
    <row r="2" spans="1:7" s="135" customFormat="1" ht="50.25" customHeight="1" x14ac:dyDescent="0.2">
      <c r="A2" s="288"/>
      <c r="B2" s="288"/>
      <c r="C2" s="288"/>
      <c r="D2" s="297" t="s">
        <v>118</v>
      </c>
      <c r="E2" s="282"/>
      <c r="F2" s="282"/>
      <c r="G2" s="288"/>
    </row>
    <row r="3" spans="1:7" s="295" customFormat="1" ht="41.1" customHeight="1" x14ac:dyDescent="0.35">
      <c r="A3" s="298"/>
      <c r="B3" s="323" t="s">
        <v>74</v>
      </c>
      <c r="C3" s="323"/>
      <c r="D3" s="322"/>
      <c r="E3" s="322"/>
      <c r="F3" s="298"/>
      <c r="G3" s="298"/>
    </row>
    <row r="4" spans="1:7" s="113" customFormat="1" ht="21" customHeight="1" x14ac:dyDescent="0.2">
      <c r="A4" s="299"/>
      <c r="B4" s="296" t="s">
        <v>123</v>
      </c>
      <c r="C4" s="296"/>
      <c r="D4" s="296"/>
      <c r="E4" s="296"/>
      <c r="F4" s="299"/>
      <c r="G4" s="299"/>
    </row>
    <row r="5" spans="1:7" s="135" customFormat="1" ht="39" customHeight="1" x14ac:dyDescent="0.2">
      <c r="A5" s="288"/>
      <c r="B5" s="324" t="s">
        <v>202</v>
      </c>
      <c r="C5" s="324"/>
      <c r="D5" s="324"/>
      <c r="E5" s="283"/>
      <c r="F5" s="288"/>
      <c r="G5" s="288"/>
    </row>
    <row r="6" spans="1:7" s="135" customFormat="1" ht="21" customHeight="1" x14ac:dyDescent="0.2">
      <c r="A6" s="288"/>
      <c r="B6" s="325" t="s">
        <v>119</v>
      </c>
      <c r="C6" s="325"/>
      <c r="D6" s="325"/>
      <c r="E6" s="283"/>
      <c r="F6" s="288"/>
      <c r="G6" s="288"/>
    </row>
    <row r="7" spans="1:7" s="135" customFormat="1" ht="39" customHeight="1" x14ac:dyDescent="0.2">
      <c r="A7" s="288"/>
      <c r="B7" s="324" t="s">
        <v>120</v>
      </c>
      <c r="C7" s="324"/>
      <c r="D7" s="324"/>
      <c r="E7" s="284"/>
      <c r="F7" s="288"/>
      <c r="G7" s="288"/>
    </row>
    <row r="8" spans="1:7" s="135" customFormat="1" ht="21" customHeight="1" x14ac:dyDescent="0.2">
      <c r="A8" s="288"/>
      <c r="B8" s="326" t="s">
        <v>75</v>
      </c>
      <c r="C8" s="326"/>
      <c r="D8" s="326"/>
      <c r="E8" s="284"/>
      <c r="F8" s="288"/>
      <c r="G8" s="288"/>
    </row>
    <row r="9" spans="1:7" s="150" customFormat="1" ht="39.950000000000003" customHeight="1" x14ac:dyDescent="0.2">
      <c r="B9" s="279" t="s">
        <v>73</v>
      </c>
      <c r="C9" s="280"/>
      <c r="D9" s="281"/>
      <c r="E9" s="281"/>
    </row>
    <row r="10" spans="1:7" s="41" customFormat="1" ht="46.5" customHeight="1" x14ac:dyDescent="0.2">
      <c r="B10" s="42" t="s">
        <v>2</v>
      </c>
      <c r="C10" s="327" t="s">
        <v>201</v>
      </c>
      <c r="D10" s="328"/>
      <c r="E10" s="285"/>
    </row>
    <row r="11" spans="1:7" s="41" customFormat="1" ht="14.1" customHeight="1" x14ac:dyDescent="0.2">
      <c r="B11" s="290"/>
      <c r="C11" s="278"/>
      <c r="D11" s="278"/>
      <c r="E11" s="291"/>
    </row>
    <row r="12" spans="1:7" s="41" customFormat="1" ht="24.95" customHeight="1" x14ac:dyDescent="0.2">
      <c r="B12" s="42" t="s">
        <v>31</v>
      </c>
      <c r="C12" s="320" t="s">
        <v>76</v>
      </c>
      <c r="D12" s="321"/>
      <c r="E12" s="287"/>
    </row>
    <row r="13" spans="1:7" s="41" customFormat="1" ht="111" customHeight="1" x14ac:dyDescent="0.2">
      <c r="B13" s="310">
        <v>1</v>
      </c>
      <c r="C13" s="314" t="s">
        <v>203</v>
      </c>
      <c r="D13" s="315"/>
      <c r="E13" s="286"/>
    </row>
    <row r="14" spans="1:7" s="135" customFormat="1" ht="50.1" customHeight="1" x14ac:dyDescent="0.2">
      <c r="B14" s="311"/>
      <c r="C14" s="312" t="s">
        <v>78</v>
      </c>
      <c r="D14" s="313"/>
      <c r="E14" s="284"/>
    </row>
    <row r="15" spans="1:7" s="41" customFormat="1" ht="38.1" customHeight="1" x14ac:dyDescent="0.2">
      <c r="B15" s="310">
        <v>2</v>
      </c>
      <c r="C15" s="314" t="s">
        <v>204</v>
      </c>
      <c r="D15" s="315"/>
      <c r="E15" s="286"/>
    </row>
    <row r="16" spans="1:7" s="135" customFormat="1" ht="50.1" customHeight="1" x14ac:dyDescent="0.2">
      <c r="B16" s="311"/>
      <c r="C16" s="312" t="s">
        <v>79</v>
      </c>
      <c r="D16" s="313"/>
      <c r="E16" s="284"/>
    </row>
    <row r="17" spans="2:5" s="41" customFormat="1" ht="51" customHeight="1" x14ac:dyDescent="0.2">
      <c r="B17" s="310">
        <v>3</v>
      </c>
      <c r="C17" s="314" t="s">
        <v>205</v>
      </c>
      <c r="D17" s="315"/>
      <c r="E17" s="286"/>
    </row>
    <row r="18" spans="2:5" s="135" customFormat="1" ht="19.350000000000001" customHeight="1" x14ac:dyDescent="0.2">
      <c r="B18" s="311"/>
      <c r="C18" s="316" t="s">
        <v>80</v>
      </c>
      <c r="D18" s="317"/>
      <c r="E18" s="284"/>
    </row>
    <row r="19" spans="2:5" s="41" customFormat="1" ht="24.95" customHeight="1" x14ac:dyDescent="0.2">
      <c r="B19" s="43">
        <v>4</v>
      </c>
      <c r="C19" s="318" t="s">
        <v>77</v>
      </c>
      <c r="D19" s="319"/>
      <c r="E19" s="287"/>
    </row>
    <row r="20" spans="2:5" s="41" customFormat="1" ht="15" x14ac:dyDescent="0.25">
      <c r="B20" s="293"/>
      <c r="C20" s="294"/>
      <c r="D20" s="294"/>
      <c r="E20" s="292"/>
    </row>
    <row r="21" spans="2:5" s="41" customFormat="1" x14ac:dyDescent="0.2">
      <c r="C21" s="135"/>
      <c r="E21" s="288"/>
    </row>
    <row r="22" spans="2:5" s="41" customFormat="1" x14ac:dyDescent="0.2">
      <c r="C22" s="135"/>
      <c r="E22" s="288"/>
    </row>
    <row r="23" spans="2:5" s="41" customFormat="1" x14ac:dyDescent="0.2">
      <c r="C23" s="135"/>
      <c r="E23" s="288"/>
    </row>
    <row r="24" spans="2:5" s="41" customFormat="1" x14ac:dyDescent="0.2">
      <c r="C24" s="135"/>
      <c r="E24" s="288"/>
    </row>
    <row r="25" spans="2:5" s="41" customFormat="1" x14ac:dyDescent="0.2">
      <c r="C25" s="135"/>
      <c r="E25" s="288"/>
    </row>
    <row r="26" spans="2:5" s="41" customFormat="1" x14ac:dyDescent="0.2">
      <c r="C26" s="135"/>
      <c r="E26" s="288"/>
    </row>
    <row r="27" spans="2:5" s="41" customFormat="1" x14ac:dyDescent="0.2">
      <c r="C27" s="135"/>
      <c r="E27" s="288"/>
    </row>
    <row r="28" spans="2:5" s="41" customFormat="1" x14ac:dyDescent="0.2">
      <c r="C28" s="135"/>
      <c r="E28" s="288"/>
    </row>
    <row r="29" spans="2:5" s="41" customFormat="1" x14ac:dyDescent="0.2">
      <c r="C29" s="135"/>
      <c r="E29" s="288"/>
    </row>
    <row r="30" spans="2:5" s="41" customFormat="1" x14ac:dyDescent="0.2">
      <c r="C30" s="135"/>
      <c r="E30" s="288"/>
    </row>
    <row r="31" spans="2:5" s="41" customFormat="1" x14ac:dyDescent="0.2">
      <c r="C31" s="135"/>
      <c r="E31" s="288"/>
    </row>
    <row r="32" spans="2:5" s="41" customFormat="1" x14ac:dyDescent="0.2">
      <c r="C32" s="135"/>
      <c r="E32" s="288"/>
    </row>
    <row r="33" spans="3:5" s="41" customFormat="1" x14ac:dyDescent="0.2">
      <c r="C33" s="135"/>
      <c r="E33" s="288"/>
    </row>
    <row r="34" spans="3:5" s="41" customFormat="1" x14ac:dyDescent="0.2">
      <c r="C34" s="135"/>
      <c r="E34" s="288"/>
    </row>
    <row r="35" spans="3:5" s="41" customFormat="1" x14ac:dyDescent="0.2">
      <c r="C35" s="135"/>
      <c r="E35" s="288"/>
    </row>
    <row r="36" spans="3:5" s="41" customFormat="1" x14ac:dyDescent="0.2">
      <c r="C36" s="135"/>
      <c r="E36" s="288"/>
    </row>
    <row r="37" spans="3:5" s="41" customFormat="1" x14ac:dyDescent="0.2">
      <c r="C37" s="135"/>
      <c r="E37" s="288"/>
    </row>
    <row r="38" spans="3:5" s="41" customFormat="1" x14ac:dyDescent="0.2">
      <c r="C38" s="135"/>
      <c r="E38" s="288"/>
    </row>
    <row r="39" spans="3:5" s="41" customFormat="1" x14ac:dyDescent="0.2">
      <c r="C39" s="135"/>
      <c r="E39" s="288"/>
    </row>
    <row r="40" spans="3:5" s="41" customFormat="1" x14ac:dyDescent="0.2">
      <c r="C40" s="135"/>
      <c r="E40" s="288"/>
    </row>
    <row r="41" spans="3:5" s="41" customFormat="1" x14ac:dyDescent="0.2">
      <c r="C41" s="135"/>
      <c r="E41" s="288"/>
    </row>
    <row r="42" spans="3:5" s="41" customFormat="1" x14ac:dyDescent="0.2">
      <c r="C42" s="135"/>
      <c r="E42" s="288"/>
    </row>
    <row r="43" spans="3:5" s="41" customFormat="1" x14ac:dyDescent="0.2">
      <c r="C43" s="135"/>
      <c r="E43" s="288"/>
    </row>
    <row r="44" spans="3:5" s="41" customFormat="1" x14ac:dyDescent="0.2">
      <c r="C44" s="135"/>
      <c r="E44" s="288"/>
    </row>
    <row r="45" spans="3:5" s="41" customFormat="1" x14ac:dyDescent="0.2">
      <c r="C45" s="135"/>
      <c r="E45" s="288"/>
    </row>
    <row r="46" spans="3:5" s="41" customFormat="1" x14ac:dyDescent="0.2">
      <c r="C46" s="135"/>
      <c r="E46" s="288"/>
    </row>
    <row r="47" spans="3:5" s="41" customFormat="1" x14ac:dyDescent="0.2">
      <c r="C47" s="135"/>
      <c r="E47" s="288"/>
    </row>
    <row r="48" spans="3:5" s="41" customFormat="1" x14ac:dyDescent="0.2">
      <c r="C48" s="135"/>
      <c r="E48" s="288"/>
    </row>
    <row r="49" spans="3:5" s="41" customFormat="1" x14ac:dyDescent="0.2">
      <c r="C49" s="135"/>
      <c r="E49" s="288"/>
    </row>
    <row r="50" spans="3:5" s="41" customFormat="1" x14ac:dyDescent="0.2">
      <c r="C50" s="135"/>
      <c r="E50" s="288"/>
    </row>
    <row r="51" spans="3:5" s="41" customFormat="1" x14ac:dyDescent="0.2">
      <c r="C51" s="135"/>
      <c r="E51" s="288"/>
    </row>
    <row r="52" spans="3:5" s="41" customFormat="1" x14ac:dyDescent="0.2">
      <c r="C52" s="135"/>
      <c r="E52" s="288"/>
    </row>
    <row r="53" spans="3:5" s="41" customFormat="1" x14ac:dyDescent="0.2">
      <c r="C53" s="135"/>
      <c r="E53" s="288"/>
    </row>
    <row r="54" spans="3:5" s="41" customFormat="1" x14ac:dyDescent="0.2">
      <c r="C54" s="135"/>
      <c r="E54" s="288"/>
    </row>
    <row r="55" spans="3:5" s="41" customFormat="1" x14ac:dyDescent="0.2">
      <c r="C55" s="135"/>
      <c r="E55" s="288"/>
    </row>
    <row r="56" spans="3:5" s="41" customFormat="1" x14ac:dyDescent="0.2">
      <c r="C56" s="135"/>
      <c r="E56" s="288"/>
    </row>
    <row r="57" spans="3:5" s="41" customFormat="1" x14ac:dyDescent="0.2">
      <c r="C57" s="135"/>
      <c r="E57" s="288"/>
    </row>
    <row r="58" spans="3:5" s="41" customFormat="1" x14ac:dyDescent="0.2">
      <c r="C58" s="135"/>
      <c r="E58" s="288"/>
    </row>
    <row r="59" spans="3:5" s="41" customFormat="1" x14ac:dyDescent="0.2">
      <c r="C59" s="135"/>
      <c r="E59" s="288"/>
    </row>
    <row r="60" spans="3:5" s="41" customFormat="1" x14ac:dyDescent="0.2">
      <c r="C60" s="135"/>
      <c r="E60" s="288"/>
    </row>
    <row r="61" spans="3:5" s="41" customFormat="1" x14ac:dyDescent="0.2">
      <c r="C61" s="135"/>
      <c r="E61" s="288"/>
    </row>
    <row r="62" spans="3:5" s="41" customFormat="1" x14ac:dyDescent="0.2">
      <c r="C62" s="135"/>
      <c r="E62" s="288"/>
    </row>
    <row r="63" spans="3:5" s="41" customFormat="1" x14ac:dyDescent="0.2">
      <c r="C63" s="135"/>
      <c r="E63" s="288"/>
    </row>
    <row r="64" spans="3:5" s="41" customFormat="1" x14ac:dyDescent="0.2">
      <c r="C64" s="135"/>
      <c r="E64" s="288"/>
    </row>
    <row r="65" spans="3:5" s="41" customFormat="1" x14ac:dyDescent="0.2">
      <c r="C65" s="135"/>
      <c r="E65" s="288"/>
    </row>
    <row r="66" spans="3:5" s="41" customFormat="1" x14ac:dyDescent="0.2">
      <c r="C66" s="135"/>
      <c r="E66" s="288"/>
    </row>
    <row r="67" spans="3:5" s="41" customFormat="1" x14ac:dyDescent="0.2">
      <c r="C67" s="135"/>
      <c r="E67" s="288"/>
    </row>
    <row r="68" spans="3:5" s="41" customFormat="1" x14ac:dyDescent="0.2">
      <c r="C68" s="135"/>
      <c r="E68" s="288"/>
    </row>
    <row r="69" spans="3:5" s="41" customFormat="1" x14ac:dyDescent="0.2">
      <c r="C69" s="135"/>
      <c r="E69" s="288"/>
    </row>
    <row r="70" spans="3:5" s="41" customFormat="1" x14ac:dyDescent="0.2">
      <c r="C70" s="135"/>
      <c r="E70" s="288"/>
    </row>
    <row r="71" spans="3:5" s="41" customFormat="1" x14ac:dyDescent="0.2">
      <c r="C71" s="135"/>
      <c r="E71" s="288"/>
    </row>
    <row r="72" spans="3:5" s="41" customFormat="1" x14ac:dyDescent="0.2">
      <c r="C72" s="135"/>
      <c r="E72" s="288"/>
    </row>
    <row r="73" spans="3:5" s="41" customFormat="1" x14ac:dyDescent="0.2">
      <c r="C73" s="135"/>
      <c r="E73" s="288"/>
    </row>
    <row r="74" spans="3:5" s="41" customFormat="1" x14ac:dyDescent="0.2">
      <c r="C74" s="135"/>
      <c r="E74" s="288"/>
    </row>
    <row r="75" spans="3:5" s="41" customFormat="1" x14ac:dyDescent="0.2">
      <c r="C75" s="135"/>
      <c r="E75" s="288"/>
    </row>
    <row r="76" spans="3:5" s="41" customFormat="1" x14ac:dyDescent="0.2">
      <c r="C76" s="135"/>
      <c r="E76" s="288"/>
    </row>
    <row r="77" spans="3:5" s="41" customFormat="1" x14ac:dyDescent="0.2">
      <c r="C77" s="135"/>
      <c r="E77" s="288"/>
    </row>
    <row r="78" spans="3:5" s="41" customFormat="1" x14ac:dyDescent="0.2">
      <c r="C78" s="135"/>
      <c r="E78" s="288"/>
    </row>
    <row r="79" spans="3:5" s="41" customFormat="1" x14ac:dyDescent="0.2">
      <c r="C79" s="135"/>
      <c r="E79" s="288"/>
    </row>
    <row r="80" spans="3:5" s="41" customFormat="1" x14ac:dyDescent="0.2">
      <c r="C80" s="135"/>
      <c r="E80" s="288"/>
    </row>
    <row r="81" spans="3:5" s="41" customFormat="1" x14ac:dyDescent="0.2">
      <c r="C81" s="135"/>
      <c r="E81" s="288"/>
    </row>
    <row r="82" spans="3:5" s="41" customFormat="1" x14ac:dyDescent="0.2">
      <c r="C82" s="135"/>
      <c r="E82" s="288"/>
    </row>
    <row r="83" spans="3:5" s="41" customFormat="1" x14ac:dyDescent="0.2">
      <c r="C83" s="135"/>
      <c r="E83" s="288"/>
    </row>
    <row r="84" spans="3:5" s="41" customFormat="1" x14ac:dyDescent="0.2">
      <c r="C84" s="135"/>
      <c r="E84" s="288"/>
    </row>
    <row r="85" spans="3:5" s="41" customFormat="1" x14ac:dyDescent="0.2">
      <c r="C85" s="135"/>
      <c r="E85" s="288"/>
    </row>
    <row r="86" spans="3:5" s="41" customFormat="1" x14ac:dyDescent="0.2">
      <c r="C86" s="135"/>
      <c r="E86" s="288"/>
    </row>
    <row r="87" spans="3:5" s="41" customFormat="1" x14ac:dyDescent="0.2">
      <c r="C87" s="135"/>
      <c r="E87" s="288"/>
    </row>
    <row r="88" spans="3:5" s="41" customFormat="1" x14ac:dyDescent="0.2">
      <c r="C88" s="135"/>
      <c r="E88" s="288"/>
    </row>
    <row r="89" spans="3:5" s="41" customFormat="1" x14ac:dyDescent="0.2">
      <c r="C89" s="135"/>
      <c r="E89" s="288"/>
    </row>
    <row r="90" spans="3:5" s="41" customFormat="1" x14ac:dyDescent="0.2">
      <c r="C90" s="135"/>
      <c r="E90" s="288"/>
    </row>
    <row r="91" spans="3:5" s="41" customFormat="1" x14ac:dyDescent="0.2">
      <c r="C91" s="135"/>
      <c r="E91" s="288"/>
    </row>
    <row r="92" spans="3:5" s="41" customFormat="1" x14ac:dyDescent="0.2">
      <c r="C92" s="135"/>
      <c r="E92" s="288"/>
    </row>
    <row r="93" spans="3:5" s="41" customFormat="1" x14ac:dyDescent="0.2">
      <c r="C93" s="135"/>
      <c r="E93" s="288"/>
    </row>
    <row r="94" spans="3:5" s="41" customFormat="1" x14ac:dyDescent="0.2">
      <c r="C94" s="135"/>
      <c r="E94" s="288"/>
    </row>
    <row r="95" spans="3:5" s="41" customFormat="1" x14ac:dyDescent="0.2">
      <c r="C95" s="135"/>
      <c r="E95" s="288"/>
    </row>
    <row r="96" spans="3:5" s="41" customFormat="1" x14ac:dyDescent="0.2">
      <c r="C96" s="135"/>
      <c r="E96" s="288"/>
    </row>
    <row r="97" spans="3:5" s="41" customFormat="1" x14ac:dyDescent="0.2">
      <c r="C97" s="135"/>
      <c r="E97" s="288"/>
    </row>
    <row r="98" spans="3:5" s="41" customFormat="1" x14ac:dyDescent="0.2">
      <c r="C98" s="135"/>
      <c r="E98" s="288"/>
    </row>
    <row r="99" spans="3:5" s="41" customFormat="1" x14ac:dyDescent="0.2">
      <c r="C99" s="135"/>
      <c r="E99" s="288"/>
    </row>
    <row r="100" spans="3:5" s="41" customFormat="1" x14ac:dyDescent="0.2">
      <c r="C100" s="135"/>
      <c r="E100" s="288"/>
    </row>
    <row r="101" spans="3:5" s="41" customFormat="1" x14ac:dyDescent="0.2">
      <c r="C101" s="135"/>
      <c r="E101" s="288"/>
    </row>
    <row r="102" spans="3:5" s="41" customFormat="1" x14ac:dyDescent="0.2">
      <c r="C102" s="135"/>
      <c r="E102" s="288"/>
    </row>
    <row r="103" spans="3:5" s="41" customFormat="1" x14ac:dyDescent="0.2">
      <c r="C103" s="135"/>
      <c r="E103" s="288"/>
    </row>
    <row r="104" spans="3:5" s="41" customFormat="1" x14ac:dyDescent="0.2">
      <c r="C104" s="135"/>
      <c r="E104" s="288"/>
    </row>
    <row r="105" spans="3:5" s="41" customFormat="1" x14ac:dyDescent="0.2">
      <c r="C105" s="135"/>
      <c r="E105" s="288"/>
    </row>
    <row r="106" spans="3:5" s="41" customFormat="1" x14ac:dyDescent="0.2">
      <c r="C106" s="135"/>
      <c r="E106" s="288"/>
    </row>
    <row r="107" spans="3:5" s="41" customFormat="1" x14ac:dyDescent="0.2">
      <c r="C107" s="135"/>
      <c r="E107" s="288"/>
    </row>
    <row r="108" spans="3:5" s="41" customFormat="1" x14ac:dyDescent="0.2">
      <c r="C108" s="135"/>
      <c r="E108" s="288"/>
    </row>
    <row r="109" spans="3:5" s="41" customFormat="1" x14ac:dyDescent="0.2">
      <c r="C109" s="135"/>
      <c r="E109" s="288"/>
    </row>
    <row r="110" spans="3:5" s="41" customFormat="1" x14ac:dyDescent="0.2">
      <c r="C110" s="135"/>
      <c r="E110" s="288"/>
    </row>
    <row r="111" spans="3:5" s="41" customFormat="1" x14ac:dyDescent="0.2">
      <c r="C111" s="135"/>
      <c r="E111" s="288"/>
    </row>
    <row r="112" spans="3:5" s="41" customFormat="1" x14ac:dyDescent="0.2">
      <c r="C112" s="135"/>
      <c r="E112" s="288"/>
    </row>
    <row r="113" spans="3:5" s="41" customFormat="1" x14ac:dyDescent="0.2">
      <c r="C113" s="135"/>
      <c r="E113" s="288"/>
    </row>
    <row r="114" spans="3:5" s="41" customFormat="1" x14ac:dyDescent="0.2">
      <c r="C114" s="135"/>
      <c r="E114" s="288"/>
    </row>
    <row r="115" spans="3:5" s="41" customFormat="1" x14ac:dyDescent="0.2">
      <c r="C115" s="135"/>
      <c r="E115" s="288"/>
    </row>
    <row r="116" spans="3:5" s="41" customFormat="1" x14ac:dyDescent="0.2">
      <c r="C116" s="135"/>
      <c r="E116" s="288"/>
    </row>
    <row r="117" spans="3:5" s="41" customFormat="1" x14ac:dyDescent="0.2">
      <c r="C117" s="135"/>
      <c r="E117" s="288"/>
    </row>
    <row r="118" spans="3:5" s="41" customFormat="1" x14ac:dyDescent="0.2">
      <c r="C118" s="135"/>
      <c r="E118" s="288"/>
    </row>
    <row r="119" spans="3:5" s="41" customFormat="1" x14ac:dyDescent="0.2">
      <c r="C119" s="135"/>
      <c r="E119" s="288"/>
    </row>
    <row r="120" spans="3:5" s="41" customFormat="1" x14ac:dyDescent="0.2">
      <c r="C120" s="135"/>
      <c r="E120" s="288"/>
    </row>
    <row r="121" spans="3:5" s="41" customFormat="1" x14ac:dyDescent="0.2">
      <c r="C121" s="135"/>
      <c r="E121" s="288"/>
    </row>
    <row r="122" spans="3:5" s="41" customFormat="1" x14ac:dyDescent="0.2">
      <c r="C122" s="135"/>
      <c r="E122" s="288"/>
    </row>
    <row r="123" spans="3:5" s="41" customFormat="1" x14ac:dyDescent="0.2">
      <c r="C123" s="135"/>
      <c r="E123" s="288"/>
    </row>
    <row r="124" spans="3:5" s="41" customFormat="1" x14ac:dyDescent="0.2">
      <c r="C124" s="135"/>
      <c r="E124" s="288"/>
    </row>
    <row r="125" spans="3:5" s="41" customFormat="1" x14ac:dyDescent="0.2">
      <c r="C125" s="135"/>
      <c r="E125" s="288"/>
    </row>
    <row r="126" spans="3:5" s="41" customFormat="1" x14ac:dyDescent="0.2">
      <c r="C126" s="135"/>
      <c r="E126" s="288"/>
    </row>
    <row r="127" spans="3:5" s="41" customFormat="1" x14ac:dyDescent="0.2">
      <c r="C127" s="135"/>
      <c r="E127" s="288"/>
    </row>
    <row r="128" spans="3:5" s="41" customFormat="1" x14ac:dyDescent="0.2">
      <c r="C128" s="135"/>
      <c r="E128" s="288"/>
    </row>
    <row r="129" spans="3:5" s="41" customFormat="1" x14ac:dyDescent="0.2">
      <c r="C129" s="135"/>
      <c r="E129" s="288"/>
    </row>
    <row r="130" spans="3:5" s="41" customFormat="1" x14ac:dyDescent="0.2">
      <c r="C130" s="135"/>
      <c r="E130" s="288"/>
    </row>
    <row r="131" spans="3:5" s="41" customFormat="1" x14ac:dyDescent="0.2">
      <c r="C131" s="135"/>
      <c r="E131" s="288"/>
    </row>
    <row r="132" spans="3:5" s="41" customFormat="1" x14ac:dyDescent="0.2">
      <c r="C132" s="135"/>
      <c r="E132" s="288"/>
    </row>
    <row r="133" spans="3:5" s="41" customFormat="1" x14ac:dyDescent="0.2">
      <c r="C133" s="135"/>
      <c r="E133" s="288"/>
    </row>
    <row r="134" spans="3:5" s="41" customFormat="1" x14ac:dyDescent="0.2">
      <c r="C134" s="135"/>
      <c r="E134" s="288"/>
    </row>
    <row r="135" spans="3:5" s="41" customFormat="1" x14ac:dyDescent="0.2">
      <c r="C135" s="135"/>
      <c r="E135" s="288"/>
    </row>
    <row r="136" spans="3:5" s="41" customFormat="1" x14ac:dyDescent="0.2">
      <c r="C136" s="135"/>
      <c r="E136" s="288"/>
    </row>
    <row r="137" spans="3:5" s="41" customFormat="1" x14ac:dyDescent="0.2">
      <c r="C137" s="135"/>
      <c r="E137" s="288"/>
    </row>
    <row r="138" spans="3:5" s="41" customFormat="1" x14ac:dyDescent="0.2">
      <c r="C138" s="135"/>
      <c r="E138" s="288"/>
    </row>
    <row r="139" spans="3:5" s="41" customFormat="1" x14ac:dyDescent="0.2">
      <c r="C139" s="135"/>
      <c r="E139" s="288"/>
    </row>
    <row r="140" spans="3:5" s="41" customFormat="1" x14ac:dyDescent="0.2">
      <c r="C140" s="135"/>
      <c r="E140" s="288"/>
    </row>
    <row r="141" spans="3:5" s="41" customFormat="1" x14ac:dyDescent="0.2">
      <c r="C141" s="135"/>
      <c r="E141" s="288"/>
    </row>
  </sheetData>
  <sheetProtection sheet="1" selectLockedCells="1"/>
  <mergeCells count="18">
    <mergeCell ref="C12:D12"/>
    <mergeCell ref="C13:D13"/>
    <mergeCell ref="C14:D14"/>
    <mergeCell ref="C15:D15"/>
    <mergeCell ref="B1:E1"/>
    <mergeCell ref="B3:E3"/>
    <mergeCell ref="B15:B16"/>
    <mergeCell ref="B13:B14"/>
    <mergeCell ref="B5:D5"/>
    <mergeCell ref="B6:D6"/>
    <mergeCell ref="B7:D7"/>
    <mergeCell ref="B8:D8"/>
    <mergeCell ref="C10:D10"/>
    <mergeCell ref="B17:B18"/>
    <mergeCell ref="C16:D16"/>
    <mergeCell ref="C17:D17"/>
    <mergeCell ref="C18:D18"/>
    <mergeCell ref="C19:D19"/>
  </mergeCells>
  <hyperlinks>
    <hyperlink ref="B10" location="'Company Details'!B4" display="STEP 1: " xr:uid="{00000000-0004-0000-0100-000000000000}"/>
    <hyperlink ref="B12" location="'Section 1 Questions'!H2" display="STEP 2:" xr:uid="{00000000-0004-0000-0100-000001000000}"/>
  </hyperlinks>
  <printOptions horizontalCentered="1"/>
  <pageMargins left="0.70866141732283472" right="0.70866141732283472" top="0.74803149606299213" bottom="0.74803149606299213" header="0.31496062992125984" footer="0.31496062992125984"/>
  <pageSetup paperSize="9" scale="78" fitToHeight="0" orientation="portrait" r:id="rId1"/>
  <headerFooter>
    <oddHeader>&amp;R&amp;G</oddHeader>
    <oddFooter xml:space="preserve">&amp;L&amp;8MD-18-401 (Version 5.0)
&amp;C&amp;"Arial,Bold"&amp;8QUEENSLAND RAIL OFFICIAL&amp;"Arial,Regular"
© 2022 Queensland Rail&amp;R&amp;8Page &amp;P of &amp;N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A9B2-78BD-4B72-B25D-1553745F4669}">
  <sheetPr>
    <tabColor theme="1" tint="0.14999847407452621"/>
    <pageSetUpPr fitToPage="1"/>
  </sheetPr>
  <dimension ref="B1:E73"/>
  <sheetViews>
    <sheetView showGridLines="0" zoomScaleNormal="100" zoomScaleSheetLayoutView="145" workbookViewId="0">
      <selection activeCell="D2" sqref="D2"/>
    </sheetView>
  </sheetViews>
  <sheetFormatPr defaultColWidth="9.140625" defaultRowHeight="12.75" x14ac:dyDescent="0.2"/>
  <cols>
    <col min="1" max="1" width="5.7109375" style="4" customWidth="1"/>
    <col min="2" max="2" width="9.7109375" style="4" customWidth="1"/>
    <col min="3" max="3" width="5" style="4" customWidth="1"/>
    <col min="4" max="4" width="100.7109375" style="4" customWidth="1"/>
    <col min="5" max="5" width="1.7109375" style="4" customWidth="1"/>
    <col min="6" max="16384" width="9.140625" style="4"/>
  </cols>
  <sheetData>
    <row r="1" spans="2:5" ht="12.75" customHeight="1" x14ac:dyDescent="0.2">
      <c r="B1" s="333"/>
      <c r="C1" s="333"/>
      <c r="D1" s="333"/>
      <c r="E1" s="167"/>
    </row>
    <row r="2" spans="2:5" s="151" customFormat="1" ht="54.95" customHeight="1" x14ac:dyDescent="0.35">
      <c r="C2" s="300"/>
      <c r="D2" s="301" t="s">
        <v>118</v>
      </c>
      <c r="E2" s="168"/>
    </row>
    <row r="3" spans="2:5" s="152" customFormat="1" ht="41.1" customHeight="1" x14ac:dyDescent="0.35">
      <c r="B3" s="334" t="s">
        <v>74</v>
      </c>
      <c r="C3" s="334"/>
      <c r="D3" s="334"/>
      <c r="E3" s="169"/>
    </row>
    <row r="4" spans="2:5" s="154" customFormat="1" ht="21" customHeight="1" x14ac:dyDescent="0.2">
      <c r="B4" s="335" t="s">
        <v>126</v>
      </c>
      <c r="C4" s="335"/>
      <c r="D4" s="339"/>
      <c r="E4" s="153"/>
    </row>
    <row r="5" spans="2:5" s="154" customFormat="1" ht="21" customHeight="1" x14ac:dyDescent="0.2">
      <c r="B5" s="335" t="s">
        <v>64</v>
      </c>
      <c r="C5" s="335"/>
      <c r="D5" s="336"/>
      <c r="E5" s="153"/>
    </row>
    <row r="6" spans="2:5" s="154" customFormat="1" ht="39" customHeight="1" x14ac:dyDescent="0.2">
      <c r="B6" s="340" t="s">
        <v>122</v>
      </c>
      <c r="C6" s="340"/>
      <c r="D6" s="341"/>
      <c r="E6" s="153"/>
    </row>
    <row r="7" spans="2:5" s="154" customFormat="1" ht="21" customHeight="1" x14ac:dyDescent="0.2">
      <c r="B7" s="335" t="s">
        <v>65</v>
      </c>
      <c r="C7" s="335"/>
      <c r="D7" s="336"/>
      <c r="E7" s="153"/>
    </row>
    <row r="8" spans="2:5" s="154" customFormat="1" ht="21" customHeight="1" x14ac:dyDescent="0.2">
      <c r="B8" s="337" t="s">
        <v>123</v>
      </c>
      <c r="C8" s="337"/>
      <c r="D8" s="338"/>
      <c r="E8" s="153"/>
    </row>
    <row r="9" spans="2:5" s="156" customFormat="1" ht="39.950000000000003" customHeight="1" x14ac:dyDescent="0.2">
      <c r="B9" s="342" t="s">
        <v>142</v>
      </c>
      <c r="C9" s="343"/>
      <c r="D9" s="344"/>
      <c r="E9" s="155"/>
    </row>
    <row r="10" spans="2:5" s="156" customFormat="1" ht="123.75" customHeight="1" x14ac:dyDescent="0.2">
      <c r="B10" s="348" t="s">
        <v>147</v>
      </c>
      <c r="C10" s="348"/>
      <c r="D10" s="349"/>
      <c r="E10" s="240"/>
    </row>
    <row r="11" spans="2:5" s="156" customFormat="1" ht="17.25" customHeight="1" x14ac:dyDescent="0.2">
      <c r="B11" s="304"/>
      <c r="C11" s="304"/>
      <c r="D11" s="305"/>
      <c r="E11" s="240"/>
    </row>
    <row r="12" spans="2:5" s="154" customFormat="1" ht="66" customHeight="1" x14ac:dyDescent="0.2">
      <c r="B12" s="157" t="s">
        <v>32</v>
      </c>
      <c r="C12" s="318" t="s">
        <v>112</v>
      </c>
      <c r="D12" s="319"/>
      <c r="E12" s="158"/>
    </row>
    <row r="13" spans="2:5" s="154" customFormat="1" ht="14.1" customHeight="1" x14ac:dyDescent="0.2">
      <c r="B13" s="159"/>
      <c r="C13" s="159"/>
      <c r="D13" s="160"/>
      <c r="E13" s="153"/>
    </row>
    <row r="14" spans="2:5" s="163" customFormat="1" ht="38.1" customHeight="1" x14ac:dyDescent="0.2">
      <c r="B14" s="345" t="s">
        <v>1</v>
      </c>
      <c r="C14" s="329" t="s">
        <v>124</v>
      </c>
      <c r="D14" s="330"/>
      <c r="E14" s="162"/>
    </row>
    <row r="15" spans="2:5" s="154" customFormat="1" ht="18" customHeight="1" x14ac:dyDescent="0.2">
      <c r="B15" s="346"/>
      <c r="C15" s="331" t="s">
        <v>113</v>
      </c>
      <c r="D15" s="332"/>
      <c r="E15" s="158"/>
    </row>
    <row r="16" spans="2:5" s="154" customFormat="1" ht="18" customHeight="1" x14ac:dyDescent="0.2">
      <c r="B16" s="346"/>
      <c r="C16" s="331" t="s">
        <v>114</v>
      </c>
      <c r="D16" s="332"/>
      <c r="E16" s="158"/>
    </row>
    <row r="17" spans="2:5" s="154" customFormat="1" ht="38.1" customHeight="1" x14ac:dyDescent="0.2">
      <c r="B17" s="347"/>
      <c r="C17" s="350" t="s">
        <v>116</v>
      </c>
      <c r="D17" s="351"/>
      <c r="E17" s="158"/>
    </row>
    <row r="18" spans="2:5" s="154" customFormat="1" ht="14.1" customHeight="1" x14ac:dyDescent="0.2">
      <c r="B18" s="161"/>
      <c r="C18" s="302"/>
      <c r="D18" s="303"/>
      <c r="E18" s="158"/>
    </row>
    <row r="19" spans="2:5" s="154" customFormat="1" ht="35.1" customHeight="1" x14ac:dyDescent="0.2">
      <c r="B19" s="345" t="s">
        <v>3</v>
      </c>
      <c r="C19" s="329" t="s">
        <v>199</v>
      </c>
      <c r="D19" s="330"/>
      <c r="E19" s="158"/>
    </row>
    <row r="20" spans="2:5" s="154" customFormat="1" ht="50.25" customHeight="1" x14ac:dyDescent="0.2">
      <c r="B20" s="346"/>
      <c r="C20" s="331" t="s">
        <v>117</v>
      </c>
      <c r="D20" s="332"/>
      <c r="E20" s="158"/>
    </row>
    <row r="21" spans="2:5" s="154" customFormat="1" ht="28.35" customHeight="1" x14ac:dyDescent="0.2">
      <c r="B21" s="346"/>
      <c r="C21" s="331" t="s">
        <v>81</v>
      </c>
      <c r="D21" s="332"/>
      <c r="E21" s="158"/>
    </row>
    <row r="22" spans="2:5" s="154" customFormat="1" ht="38.1" customHeight="1" x14ac:dyDescent="0.2">
      <c r="B22" s="346"/>
      <c r="C22" s="331" t="s">
        <v>82</v>
      </c>
      <c r="D22" s="332"/>
      <c r="E22" s="158"/>
    </row>
    <row r="23" spans="2:5" s="154" customFormat="1" ht="38.1" customHeight="1" x14ac:dyDescent="0.2">
      <c r="B23" s="346"/>
      <c r="C23" s="361" t="s">
        <v>111</v>
      </c>
      <c r="D23" s="362"/>
      <c r="E23" s="158"/>
    </row>
    <row r="24" spans="2:5" s="154" customFormat="1" ht="38.1" customHeight="1" x14ac:dyDescent="0.2">
      <c r="B24" s="346"/>
      <c r="C24" s="331" t="s">
        <v>83</v>
      </c>
      <c r="D24" s="332"/>
      <c r="E24" s="158"/>
    </row>
    <row r="25" spans="2:5" s="163" customFormat="1" ht="28.35" customHeight="1" x14ac:dyDescent="0.2">
      <c r="B25" s="347"/>
      <c r="C25" s="350" t="s">
        <v>84</v>
      </c>
      <c r="D25" s="351"/>
      <c r="E25" s="162"/>
    </row>
    <row r="26" spans="2:5" s="163" customFormat="1" ht="156" customHeight="1" x14ac:dyDescent="0.2">
      <c r="B26" s="354" t="s">
        <v>206</v>
      </c>
      <c r="C26" s="329" t="s">
        <v>85</v>
      </c>
      <c r="D26" s="330"/>
      <c r="E26" s="162"/>
    </row>
    <row r="27" spans="2:5" s="163" customFormat="1" ht="38.1" customHeight="1" x14ac:dyDescent="0.2">
      <c r="B27" s="355"/>
      <c r="C27" s="331" t="s">
        <v>110</v>
      </c>
      <c r="D27" s="332"/>
      <c r="E27" s="162"/>
    </row>
    <row r="28" spans="2:5" s="163" customFormat="1" ht="21" customHeight="1" x14ac:dyDescent="0.2">
      <c r="B28" s="356"/>
      <c r="C28" s="312" t="s">
        <v>104</v>
      </c>
      <c r="D28" s="313"/>
      <c r="E28" s="162"/>
    </row>
    <row r="29" spans="2:5" s="154" customFormat="1" ht="21" customHeight="1" x14ac:dyDescent="0.2">
      <c r="B29" s="345" t="s">
        <v>33</v>
      </c>
      <c r="C29" s="357" t="s">
        <v>86</v>
      </c>
      <c r="D29" s="358"/>
      <c r="E29" s="158"/>
    </row>
    <row r="30" spans="2:5" s="154" customFormat="1" ht="50.25" customHeight="1" x14ac:dyDescent="0.2">
      <c r="B30" s="346"/>
      <c r="C30" s="359" t="s">
        <v>88</v>
      </c>
      <c r="D30" s="360"/>
      <c r="E30" s="158"/>
    </row>
    <row r="31" spans="2:5" s="154" customFormat="1" ht="38.1" customHeight="1" x14ac:dyDescent="0.2">
      <c r="B31" s="346"/>
      <c r="C31" s="363" t="s">
        <v>87</v>
      </c>
      <c r="D31" s="364"/>
      <c r="E31" s="158"/>
    </row>
    <row r="32" spans="2:5" s="165" customFormat="1" ht="38.1" customHeight="1" x14ac:dyDescent="0.25">
      <c r="B32" s="347"/>
      <c r="C32" s="312" t="s">
        <v>125</v>
      </c>
      <c r="D32" s="313"/>
      <c r="E32" s="164"/>
    </row>
    <row r="33" spans="2:5" s="154" customFormat="1" ht="50.25" customHeight="1" x14ac:dyDescent="0.2">
      <c r="B33" s="157" t="s">
        <v>36</v>
      </c>
      <c r="C33" s="318" t="s">
        <v>121</v>
      </c>
      <c r="D33" s="319"/>
      <c r="E33" s="166"/>
    </row>
    <row r="34" spans="2:5" s="154" customFormat="1" ht="21" customHeight="1" x14ac:dyDescent="0.2">
      <c r="B34" s="262" t="s">
        <v>34</v>
      </c>
      <c r="C34" s="352" t="s">
        <v>176</v>
      </c>
      <c r="D34" s="353"/>
    </row>
    <row r="35" spans="2:5" s="154" customFormat="1" x14ac:dyDescent="0.2">
      <c r="B35" s="263"/>
      <c r="C35" s="263"/>
      <c r="D35" s="132"/>
    </row>
    <row r="36" spans="2:5" s="154" customFormat="1" ht="13.15" customHeight="1" x14ac:dyDescent="0.2">
      <c r="B36" s="263"/>
      <c r="C36" s="263"/>
      <c r="D36" s="132"/>
    </row>
    <row r="37" spans="2:5" s="154" customFormat="1" x14ac:dyDescent="0.2"/>
    <row r="38" spans="2:5" s="154" customFormat="1" x14ac:dyDescent="0.2"/>
    <row r="39" spans="2:5" s="154" customFormat="1" x14ac:dyDescent="0.2"/>
    <row r="40" spans="2:5" s="154" customFormat="1" x14ac:dyDescent="0.2"/>
    <row r="41" spans="2:5" s="154" customFormat="1" x14ac:dyDescent="0.2"/>
    <row r="42" spans="2:5" s="154" customFormat="1" x14ac:dyDescent="0.2"/>
    <row r="43" spans="2:5" s="154" customFormat="1" x14ac:dyDescent="0.2"/>
    <row r="44" spans="2:5" s="154" customFormat="1" x14ac:dyDescent="0.2"/>
    <row r="45" spans="2:5" s="154" customFormat="1" x14ac:dyDescent="0.2"/>
    <row r="46" spans="2:5" s="154" customFormat="1" x14ac:dyDescent="0.2"/>
    <row r="47" spans="2:5" s="154" customFormat="1" x14ac:dyDescent="0.2"/>
    <row r="48" spans="2:5" s="154" customFormat="1" x14ac:dyDescent="0.2"/>
    <row r="49" s="154" customFormat="1" x14ac:dyDescent="0.2"/>
    <row r="50" s="154" customFormat="1" x14ac:dyDescent="0.2"/>
    <row r="51" s="154" customFormat="1" x14ac:dyDescent="0.2"/>
    <row r="52" s="154" customFormat="1" x14ac:dyDescent="0.2"/>
    <row r="53" s="154" customFormat="1" x14ac:dyDescent="0.2"/>
    <row r="54" s="154" customFormat="1" x14ac:dyDescent="0.2"/>
    <row r="55" s="154" customFormat="1" x14ac:dyDescent="0.2"/>
    <row r="56" s="154" customFormat="1" x14ac:dyDescent="0.2"/>
    <row r="57" s="154" customFormat="1" x14ac:dyDescent="0.2"/>
    <row r="58" s="154" customFormat="1" x14ac:dyDescent="0.2"/>
    <row r="59" s="154" customFormat="1" x14ac:dyDescent="0.2"/>
    <row r="60" s="154" customFormat="1" x14ac:dyDescent="0.2"/>
    <row r="61" s="154" customFormat="1" x14ac:dyDescent="0.2"/>
    <row r="62" s="154" customFormat="1" x14ac:dyDescent="0.2"/>
    <row r="63" s="154" customFormat="1" x14ac:dyDescent="0.2"/>
    <row r="64" s="154" customFormat="1" x14ac:dyDescent="0.2"/>
    <row r="65" s="154" customFormat="1" x14ac:dyDescent="0.2"/>
    <row r="66" s="154" customFormat="1" x14ac:dyDescent="0.2"/>
    <row r="67" s="154" customFormat="1" x14ac:dyDescent="0.2"/>
    <row r="68" s="154" customFormat="1" x14ac:dyDescent="0.2"/>
    <row r="69" s="154" customFormat="1" x14ac:dyDescent="0.2"/>
    <row r="70" s="154" customFormat="1" x14ac:dyDescent="0.2"/>
    <row r="71" s="154" customFormat="1" x14ac:dyDescent="0.2"/>
    <row r="72" s="154" customFormat="1" x14ac:dyDescent="0.2"/>
    <row r="73" s="154" customFormat="1" x14ac:dyDescent="0.2"/>
  </sheetData>
  <sheetProtection selectLockedCells="1"/>
  <mergeCells count="34">
    <mergeCell ref="C31:D31"/>
    <mergeCell ref="C32:D32"/>
    <mergeCell ref="C16:D16"/>
    <mergeCell ref="C17:D17"/>
    <mergeCell ref="C33:D33"/>
    <mergeCell ref="C34:D34"/>
    <mergeCell ref="B19:B25"/>
    <mergeCell ref="B26:B28"/>
    <mergeCell ref="C27:D27"/>
    <mergeCell ref="C28:D28"/>
    <mergeCell ref="C29:D29"/>
    <mergeCell ref="C30:D30"/>
    <mergeCell ref="C22:D22"/>
    <mergeCell ref="C23:D23"/>
    <mergeCell ref="C24:D24"/>
    <mergeCell ref="C25:D25"/>
    <mergeCell ref="C26:D26"/>
    <mergeCell ref="B29:B32"/>
    <mergeCell ref="C19:D19"/>
    <mergeCell ref="C20:D20"/>
    <mergeCell ref="C21:D21"/>
    <mergeCell ref="B1:D1"/>
    <mergeCell ref="B3:D3"/>
    <mergeCell ref="B7:D7"/>
    <mergeCell ref="B8:D8"/>
    <mergeCell ref="B4:D4"/>
    <mergeCell ref="B5:D5"/>
    <mergeCell ref="B6:D6"/>
    <mergeCell ref="B9:D9"/>
    <mergeCell ref="B14:B17"/>
    <mergeCell ref="B10:D10"/>
    <mergeCell ref="C12:D12"/>
    <mergeCell ref="C14:D14"/>
    <mergeCell ref="C15:D15"/>
  </mergeCells>
  <hyperlinks>
    <hyperlink ref="B14" location="'Company Details'!A1" display="STEP 1: " xr:uid="{7C399E03-DE57-44F0-9CBE-D1FAC28016E3}"/>
    <hyperlink ref="B19" location="'Section 1 Questions'!A1" display="STEP 2: " xr:uid="{BB6696C3-8157-4684-97F9-A35470BEF0C9}"/>
  </hyperlinks>
  <printOptions horizontalCentered="1"/>
  <pageMargins left="0.70866141732283472" right="0.70866141732283472" top="0.74803149606299213" bottom="0.74803149606299213" header="0.31496062992125984" footer="0.31496062992125984"/>
  <pageSetup paperSize="9" scale="78" fitToHeight="0" orientation="portrait" r:id="rId1"/>
  <headerFooter differentOddEven="1">
    <oddHeader>&amp;R&amp;G</oddHeader>
    <oddFooter>&amp;L&amp;8MD-18-401 (Version 5.0)&amp;C&amp;"Arial,Bold"&amp;8QUEENSLAND RAIL OFFICIAL&amp;R&amp;8Page &amp;P of &amp;N</oddFooter>
    <evenHeader>&amp;R&amp;G</evenHeader>
    <evenFooter>&amp;L&amp;8MD-18-401 (Version 5.0)&amp;C&amp;"Arial,Bold"&amp;8QUEENSLAND RAIL OFFICIAL&amp;R&amp;8Page &amp;P of &amp;N</even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7D37E-A5A8-4022-BFA5-2C7A525F6B7F}">
  <sheetPr>
    <tabColor theme="4"/>
    <pageSetUpPr fitToPage="1"/>
  </sheetPr>
  <dimension ref="A1:P275"/>
  <sheetViews>
    <sheetView showGridLines="0" zoomScaleNormal="100" workbookViewId="0">
      <selection sqref="A1:B1"/>
    </sheetView>
  </sheetViews>
  <sheetFormatPr defaultColWidth="9.140625" defaultRowHeight="12.75" x14ac:dyDescent="0.2"/>
  <cols>
    <col min="1" max="1" width="63" style="4" customWidth="1"/>
    <col min="2" max="2" width="64.140625" style="4" customWidth="1"/>
    <col min="3" max="16384" width="9.140625" style="4"/>
  </cols>
  <sheetData>
    <row r="1" spans="1:16" ht="60.75" customHeight="1" x14ac:dyDescent="0.2">
      <c r="A1" s="365"/>
      <c r="B1" s="366"/>
    </row>
    <row r="2" spans="1:16" s="172" customFormat="1" ht="30" customHeight="1" x14ac:dyDescent="0.2">
      <c r="A2" s="365" t="s">
        <v>115</v>
      </c>
      <c r="B2" s="366"/>
      <c r="C2" s="170"/>
      <c r="D2" s="171"/>
      <c r="E2" s="171"/>
      <c r="F2" s="171"/>
      <c r="G2" s="171"/>
      <c r="H2" s="171"/>
      <c r="I2" s="171"/>
      <c r="J2" s="171"/>
      <c r="K2" s="171"/>
      <c r="L2" s="171"/>
      <c r="M2" s="171"/>
      <c r="N2" s="171"/>
      <c r="O2" s="171"/>
      <c r="P2" s="171"/>
    </row>
    <row r="3" spans="1:16" ht="25.15" customHeight="1" x14ac:dyDescent="0.2">
      <c r="A3" s="173" t="s">
        <v>171</v>
      </c>
      <c r="B3" s="251"/>
      <c r="C3" s="6"/>
      <c r="D3" s="5"/>
      <c r="E3" s="5"/>
      <c r="F3" s="5"/>
      <c r="G3" s="5"/>
      <c r="H3" s="5"/>
      <c r="I3" s="5"/>
      <c r="J3" s="5"/>
      <c r="K3" s="5"/>
      <c r="L3" s="5"/>
      <c r="M3" s="5"/>
      <c r="N3" s="5"/>
      <c r="O3" s="5"/>
      <c r="P3" s="5"/>
    </row>
    <row r="4" spans="1:16" ht="25.15" customHeight="1" x14ac:dyDescent="0.2">
      <c r="A4" s="173" t="s">
        <v>89</v>
      </c>
      <c r="B4" s="251"/>
      <c r="C4" s="6"/>
      <c r="D4" s="5"/>
      <c r="E4" s="5"/>
      <c r="F4" s="5"/>
      <c r="G4" s="5"/>
      <c r="H4" s="5"/>
      <c r="I4" s="5"/>
      <c r="J4" s="5"/>
      <c r="K4" s="5"/>
      <c r="L4" s="5"/>
      <c r="M4" s="5"/>
      <c r="N4" s="5"/>
      <c r="O4" s="5"/>
      <c r="P4" s="5"/>
    </row>
    <row r="5" spans="1:16" ht="25.15" customHeight="1" x14ac:dyDescent="0.2">
      <c r="A5" s="173" t="s">
        <v>90</v>
      </c>
      <c r="B5" s="252"/>
      <c r="C5" s="6"/>
      <c r="D5" s="5"/>
      <c r="E5" s="5"/>
      <c r="F5" s="5"/>
      <c r="G5" s="5"/>
      <c r="H5" s="5"/>
      <c r="I5" s="5"/>
      <c r="J5" s="5"/>
      <c r="K5" s="5"/>
      <c r="L5" s="5"/>
      <c r="M5" s="5"/>
      <c r="N5" s="5"/>
      <c r="O5" s="5"/>
      <c r="P5" s="5"/>
    </row>
    <row r="6" spans="1:16" ht="25.15" customHeight="1" x14ac:dyDescent="0.2">
      <c r="A6" s="173" t="s">
        <v>91</v>
      </c>
      <c r="B6" s="252"/>
      <c r="C6" s="6"/>
      <c r="D6" s="5"/>
      <c r="E6" s="5"/>
      <c r="F6" s="5"/>
      <c r="G6" s="5"/>
      <c r="H6" s="5"/>
      <c r="I6" s="5"/>
      <c r="J6" s="5"/>
      <c r="K6" s="5"/>
      <c r="L6" s="5"/>
      <c r="M6" s="5"/>
      <c r="N6" s="5"/>
      <c r="O6" s="5"/>
      <c r="P6" s="5"/>
    </row>
    <row r="7" spans="1:16" ht="25.15" customHeight="1" x14ac:dyDescent="0.2">
      <c r="A7" s="173" t="s">
        <v>92</v>
      </c>
      <c r="B7" s="252"/>
      <c r="C7" s="6"/>
      <c r="D7" s="5"/>
      <c r="E7" s="5"/>
      <c r="F7" s="5"/>
      <c r="G7" s="5"/>
      <c r="H7" s="5"/>
      <c r="I7" s="5"/>
      <c r="J7" s="5"/>
      <c r="K7" s="5"/>
      <c r="L7" s="5"/>
      <c r="M7" s="5"/>
      <c r="N7" s="5"/>
      <c r="O7" s="5"/>
      <c r="P7" s="5"/>
    </row>
    <row r="8" spans="1:16" ht="25.15" customHeight="1" x14ac:dyDescent="0.2">
      <c r="A8" s="173" t="s">
        <v>162</v>
      </c>
      <c r="B8" s="253"/>
      <c r="C8" s="6"/>
      <c r="D8" s="5"/>
      <c r="E8" s="5"/>
      <c r="F8" s="5"/>
      <c r="G8" s="5"/>
      <c r="H8" s="5"/>
      <c r="I8" s="5"/>
      <c r="J8" s="5"/>
      <c r="K8" s="5"/>
      <c r="L8" s="5"/>
      <c r="M8" s="5"/>
      <c r="N8" s="5"/>
      <c r="O8" s="5"/>
      <c r="P8" s="5"/>
    </row>
    <row r="9" spans="1:16" ht="25.15" customHeight="1" x14ac:dyDescent="0.2">
      <c r="A9" s="173" t="s">
        <v>93</v>
      </c>
      <c r="B9" s="253"/>
      <c r="C9" s="6"/>
      <c r="D9" s="5"/>
      <c r="E9" s="5"/>
      <c r="F9" s="5"/>
      <c r="G9" s="5"/>
      <c r="H9" s="5"/>
      <c r="I9" s="5"/>
      <c r="J9" s="5"/>
      <c r="K9" s="5"/>
      <c r="L9" s="5"/>
      <c r="M9" s="5"/>
      <c r="N9" s="5"/>
      <c r="O9" s="5"/>
      <c r="P9" s="5"/>
    </row>
    <row r="10" spans="1:16" ht="25.15" customHeight="1" x14ac:dyDescent="0.2">
      <c r="A10" s="173" t="s">
        <v>94</v>
      </c>
      <c r="B10" s="252"/>
      <c r="C10" s="6"/>
      <c r="D10" s="5"/>
      <c r="E10" s="5"/>
      <c r="F10" s="5"/>
      <c r="G10" s="5"/>
      <c r="H10" s="5"/>
      <c r="I10" s="5"/>
      <c r="J10" s="5"/>
      <c r="K10" s="5"/>
      <c r="L10" s="5"/>
      <c r="M10" s="5"/>
      <c r="N10" s="5"/>
      <c r="O10" s="5"/>
      <c r="P10" s="5"/>
    </row>
    <row r="11" spans="1:16" ht="25.15" customHeight="1" x14ac:dyDescent="0.2">
      <c r="A11" s="173" t="s">
        <v>161</v>
      </c>
      <c r="B11" s="252"/>
      <c r="C11" s="6"/>
      <c r="D11" s="5"/>
      <c r="E11" s="5"/>
      <c r="F11" s="5"/>
      <c r="G11" s="5"/>
      <c r="H11" s="5"/>
      <c r="I11" s="5"/>
      <c r="J11" s="5"/>
      <c r="K11" s="5"/>
      <c r="L11" s="5"/>
      <c r="M11" s="5"/>
      <c r="N11" s="5"/>
      <c r="O11" s="5"/>
      <c r="P11" s="5"/>
    </row>
    <row r="12" spans="1:16" ht="25.15" customHeight="1" x14ac:dyDescent="0.2">
      <c r="A12" s="173" t="s">
        <v>95</v>
      </c>
      <c r="B12" s="252"/>
      <c r="C12" s="6"/>
      <c r="D12" s="5"/>
      <c r="E12" s="5"/>
      <c r="F12" s="5"/>
      <c r="G12" s="5"/>
      <c r="H12" s="5"/>
      <c r="I12" s="5"/>
      <c r="J12" s="5"/>
      <c r="K12" s="5"/>
      <c r="L12" s="5"/>
      <c r="M12" s="5"/>
      <c r="N12" s="5"/>
      <c r="O12" s="5"/>
      <c r="P12" s="5"/>
    </row>
    <row r="13" spans="1:16" ht="129.75" customHeight="1" x14ac:dyDescent="0.2">
      <c r="A13" s="173" t="s">
        <v>96</v>
      </c>
      <c r="B13" s="252"/>
      <c r="C13" s="6"/>
      <c r="D13" s="5"/>
      <c r="E13" s="5"/>
      <c r="F13" s="5"/>
      <c r="G13" s="5"/>
      <c r="H13" s="5"/>
      <c r="I13" s="5"/>
      <c r="J13" s="5"/>
      <c r="K13" s="5"/>
      <c r="L13" s="5"/>
      <c r="M13" s="5"/>
      <c r="N13" s="5"/>
      <c r="O13" s="5"/>
      <c r="P13" s="5"/>
    </row>
    <row r="14" spans="1:16" ht="37.5" x14ac:dyDescent="0.2">
      <c r="A14" s="254" t="s">
        <v>97</v>
      </c>
      <c r="B14" s="255" t="s">
        <v>37</v>
      </c>
      <c r="C14" s="5"/>
      <c r="D14" s="5"/>
      <c r="E14" s="5"/>
      <c r="F14" s="5"/>
      <c r="G14" s="5"/>
      <c r="H14" s="5"/>
      <c r="I14" s="5"/>
      <c r="J14" s="5"/>
      <c r="K14" s="5"/>
      <c r="L14" s="5"/>
      <c r="M14" s="5"/>
      <c r="N14" s="5"/>
      <c r="O14" s="5"/>
      <c r="P14" s="5"/>
    </row>
    <row r="15" spans="1:16" ht="58.15" customHeight="1" x14ac:dyDescent="0.2">
      <c r="A15" s="367" t="s">
        <v>172</v>
      </c>
      <c r="B15" s="260" t="s">
        <v>173</v>
      </c>
      <c r="C15" s="5"/>
      <c r="D15" s="5"/>
      <c r="E15" s="5"/>
      <c r="F15" s="5"/>
      <c r="G15" s="5"/>
      <c r="H15" s="5"/>
      <c r="I15" s="5"/>
      <c r="J15" s="5"/>
      <c r="K15" s="5"/>
      <c r="L15" s="5"/>
      <c r="M15" s="5"/>
      <c r="N15" s="5"/>
      <c r="O15" s="5"/>
      <c r="P15" s="5"/>
    </row>
    <row r="16" spans="1:16" ht="30" customHeight="1" x14ac:dyDescent="0.2">
      <c r="A16" s="368"/>
      <c r="B16" s="261" t="s">
        <v>174</v>
      </c>
      <c r="C16" s="5"/>
      <c r="D16" s="5"/>
      <c r="E16" s="5"/>
      <c r="F16" s="5"/>
      <c r="G16" s="5"/>
      <c r="H16" s="5"/>
      <c r="I16" s="5"/>
      <c r="J16" s="5"/>
      <c r="K16" s="5"/>
      <c r="L16" s="5"/>
      <c r="M16" s="5"/>
      <c r="N16" s="5"/>
      <c r="O16" s="5"/>
      <c r="P16" s="5"/>
    </row>
    <row r="17" spans="1:16" ht="37.15" customHeight="1" x14ac:dyDescent="0.2">
      <c r="A17" s="368"/>
      <c r="B17" s="261" t="s">
        <v>175</v>
      </c>
      <c r="C17" s="5"/>
      <c r="D17" s="5"/>
      <c r="E17" s="5"/>
      <c r="F17" s="5"/>
      <c r="G17" s="5"/>
      <c r="H17" s="5"/>
      <c r="I17" s="5"/>
      <c r="J17" s="5"/>
      <c r="K17" s="5"/>
      <c r="L17" s="5"/>
      <c r="M17" s="5"/>
      <c r="N17" s="5"/>
      <c r="O17" s="5"/>
      <c r="P17" s="5"/>
    </row>
    <row r="18" spans="1:16" x14ac:dyDescent="0.2">
      <c r="A18" s="5"/>
      <c r="B18" s="5"/>
      <c r="C18" s="5"/>
      <c r="D18" s="5"/>
      <c r="E18" s="5"/>
      <c r="F18" s="5"/>
      <c r="G18" s="5"/>
      <c r="H18" s="5"/>
      <c r="I18" s="5"/>
      <c r="J18" s="5"/>
      <c r="K18" s="5"/>
      <c r="L18" s="5"/>
      <c r="M18" s="5"/>
      <c r="N18" s="5"/>
      <c r="O18" s="5"/>
      <c r="P18" s="5"/>
    </row>
    <row r="19" spans="1:16" x14ac:dyDescent="0.2">
      <c r="A19" s="5"/>
      <c r="B19" s="5"/>
      <c r="C19" s="5"/>
      <c r="D19" s="5"/>
      <c r="E19" s="5"/>
      <c r="F19" s="5"/>
      <c r="G19" s="5"/>
      <c r="H19" s="5"/>
      <c r="I19" s="5"/>
      <c r="J19" s="5"/>
      <c r="K19" s="5"/>
      <c r="L19" s="5"/>
      <c r="M19" s="5"/>
      <c r="N19" s="5"/>
      <c r="O19" s="5"/>
      <c r="P19" s="5"/>
    </row>
    <row r="20" spans="1:16" x14ac:dyDescent="0.2">
      <c r="A20" s="5"/>
      <c r="B20" s="5"/>
      <c r="C20" s="5"/>
      <c r="D20" s="5"/>
      <c r="E20" s="5"/>
      <c r="F20" s="5"/>
      <c r="G20" s="5"/>
      <c r="H20" s="5"/>
      <c r="I20" s="5"/>
      <c r="J20" s="5"/>
      <c r="K20" s="5"/>
      <c r="L20" s="5"/>
      <c r="M20" s="5"/>
      <c r="N20" s="5"/>
      <c r="O20" s="5"/>
      <c r="P20" s="5"/>
    </row>
    <row r="21" spans="1:16" x14ac:dyDescent="0.2">
      <c r="A21" s="5"/>
      <c r="B21" s="5"/>
      <c r="C21" s="5"/>
      <c r="D21" s="5"/>
      <c r="E21" s="5"/>
      <c r="F21" s="5"/>
      <c r="G21" s="5"/>
      <c r="H21" s="5"/>
      <c r="I21" s="5"/>
      <c r="J21" s="5"/>
      <c r="K21" s="5"/>
      <c r="L21" s="5"/>
      <c r="M21" s="5"/>
      <c r="N21" s="5"/>
      <c r="O21" s="5"/>
      <c r="P21" s="5"/>
    </row>
    <row r="22" spans="1:16" x14ac:dyDescent="0.2">
      <c r="A22" s="5"/>
      <c r="B22" s="5"/>
      <c r="C22" s="5"/>
      <c r="D22" s="5"/>
      <c r="E22" s="5"/>
      <c r="F22" s="5"/>
      <c r="G22" s="5"/>
      <c r="H22" s="5"/>
      <c r="I22" s="5"/>
      <c r="J22" s="5"/>
      <c r="K22" s="5"/>
      <c r="L22" s="5"/>
      <c r="M22" s="5"/>
      <c r="N22" s="5"/>
      <c r="O22" s="5"/>
      <c r="P22" s="5"/>
    </row>
    <row r="23" spans="1:16" x14ac:dyDescent="0.2">
      <c r="A23" s="5"/>
      <c r="B23" s="5"/>
      <c r="C23" s="5"/>
      <c r="D23" s="5"/>
      <c r="E23" s="5"/>
      <c r="F23" s="5"/>
      <c r="G23" s="5"/>
      <c r="H23" s="5"/>
      <c r="I23" s="5"/>
      <c r="J23" s="5"/>
      <c r="K23" s="5"/>
      <c r="L23" s="5"/>
      <c r="M23" s="5"/>
      <c r="N23" s="5"/>
      <c r="O23" s="5"/>
      <c r="P23" s="5"/>
    </row>
    <row r="24" spans="1:16" x14ac:dyDescent="0.2">
      <c r="A24" s="5"/>
      <c r="B24" s="5"/>
      <c r="C24" s="5"/>
      <c r="D24" s="5"/>
      <c r="E24" s="5"/>
      <c r="F24" s="5"/>
      <c r="G24" s="5"/>
      <c r="H24" s="5"/>
      <c r="I24" s="5"/>
      <c r="J24" s="5"/>
      <c r="K24" s="5"/>
      <c r="L24" s="5"/>
      <c r="M24" s="5"/>
      <c r="N24" s="5"/>
      <c r="O24" s="5"/>
      <c r="P24" s="5"/>
    </row>
    <row r="25" spans="1:16" x14ac:dyDescent="0.2">
      <c r="A25" s="5"/>
      <c r="B25" s="5"/>
      <c r="C25" s="5"/>
      <c r="D25" s="5"/>
      <c r="E25" s="5"/>
      <c r="F25" s="5"/>
      <c r="G25" s="5"/>
      <c r="H25" s="5"/>
      <c r="I25" s="5"/>
      <c r="J25" s="5"/>
      <c r="K25" s="5"/>
      <c r="L25" s="5"/>
      <c r="M25" s="5"/>
      <c r="N25" s="5"/>
      <c r="O25" s="5"/>
      <c r="P25" s="5"/>
    </row>
    <row r="26" spans="1:16" x14ac:dyDescent="0.2">
      <c r="A26" s="5"/>
      <c r="B26" s="5"/>
      <c r="C26" s="5"/>
      <c r="D26" s="5"/>
      <c r="E26" s="5"/>
      <c r="F26" s="5"/>
      <c r="G26" s="5"/>
      <c r="H26" s="5"/>
      <c r="I26" s="5"/>
      <c r="J26" s="5"/>
      <c r="K26" s="5"/>
      <c r="L26" s="5"/>
      <c r="M26" s="5"/>
      <c r="N26" s="5"/>
      <c r="O26" s="5"/>
      <c r="P26" s="5"/>
    </row>
    <row r="27" spans="1:16" x14ac:dyDescent="0.2">
      <c r="A27" s="5"/>
      <c r="B27" s="5"/>
      <c r="C27" s="5"/>
      <c r="D27" s="5"/>
      <c r="E27" s="5"/>
      <c r="F27" s="5"/>
      <c r="G27" s="5"/>
      <c r="H27" s="5"/>
      <c r="I27" s="5"/>
      <c r="J27" s="5"/>
      <c r="K27" s="5"/>
      <c r="L27" s="5"/>
      <c r="M27" s="5"/>
      <c r="N27" s="5"/>
      <c r="O27" s="5"/>
      <c r="P27" s="5"/>
    </row>
    <row r="28" spans="1:16" x14ac:dyDescent="0.2">
      <c r="A28" s="5"/>
      <c r="B28" s="5"/>
      <c r="C28" s="5"/>
      <c r="D28" s="5"/>
      <c r="E28" s="5"/>
      <c r="F28" s="5"/>
      <c r="G28" s="5"/>
      <c r="H28" s="5"/>
      <c r="I28" s="5"/>
      <c r="J28" s="5"/>
      <c r="K28" s="5"/>
      <c r="L28" s="5"/>
      <c r="M28" s="5"/>
      <c r="N28" s="5"/>
      <c r="O28" s="5"/>
      <c r="P28" s="5"/>
    </row>
    <row r="29" spans="1:16" x14ac:dyDescent="0.2">
      <c r="A29" s="5"/>
      <c r="B29" s="5"/>
      <c r="C29" s="5"/>
      <c r="D29" s="5"/>
      <c r="E29" s="5"/>
      <c r="F29" s="5"/>
      <c r="G29" s="5"/>
      <c r="H29" s="5"/>
      <c r="I29" s="5"/>
      <c r="J29" s="5"/>
      <c r="K29" s="5"/>
      <c r="L29" s="5"/>
      <c r="M29" s="5"/>
      <c r="N29" s="5"/>
      <c r="O29" s="5"/>
      <c r="P29" s="5"/>
    </row>
    <row r="30" spans="1:16" x14ac:dyDescent="0.2">
      <c r="A30" s="5"/>
      <c r="B30" s="5"/>
      <c r="C30" s="5"/>
      <c r="D30" s="5"/>
      <c r="E30" s="5"/>
      <c r="F30" s="5"/>
      <c r="G30" s="5"/>
      <c r="H30" s="5"/>
      <c r="I30" s="5"/>
      <c r="J30" s="5"/>
      <c r="K30" s="5"/>
      <c r="L30" s="5"/>
      <c r="M30" s="5"/>
      <c r="N30" s="5"/>
      <c r="O30" s="5"/>
      <c r="P30" s="5"/>
    </row>
    <row r="31" spans="1:16" x14ac:dyDescent="0.2">
      <c r="A31" s="5"/>
      <c r="B31" s="5"/>
      <c r="C31" s="5"/>
      <c r="D31" s="5"/>
      <c r="E31" s="5"/>
      <c r="F31" s="5"/>
      <c r="G31" s="5"/>
      <c r="H31" s="5"/>
      <c r="I31" s="5"/>
      <c r="J31" s="5"/>
      <c r="K31" s="5"/>
      <c r="L31" s="5"/>
      <c r="M31" s="5"/>
      <c r="N31" s="5"/>
      <c r="O31" s="5"/>
      <c r="P31" s="5"/>
    </row>
    <row r="32" spans="1:16" x14ac:dyDescent="0.2">
      <c r="A32" s="5"/>
      <c r="B32" s="5"/>
      <c r="C32" s="5"/>
      <c r="D32" s="5"/>
      <c r="E32" s="5"/>
      <c r="F32" s="5"/>
      <c r="G32" s="5"/>
      <c r="H32" s="5"/>
      <c r="I32" s="5"/>
      <c r="J32" s="5"/>
      <c r="K32" s="5"/>
      <c r="L32" s="5"/>
      <c r="M32" s="5"/>
      <c r="N32" s="5"/>
      <c r="O32" s="5"/>
      <c r="P32" s="5"/>
    </row>
    <row r="33" spans="1:16" x14ac:dyDescent="0.2">
      <c r="A33" s="5"/>
      <c r="B33" s="5"/>
      <c r="C33" s="5"/>
      <c r="D33" s="5"/>
      <c r="E33" s="5"/>
      <c r="F33" s="5"/>
      <c r="G33" s="5"/>
      <c r="H33" s="5"/>
      <c r="I33" s="5"/>
      <c r="J33" s="5"/>
      <c r="K33" s="5"/>
      <c r="L33" s="5"/>
      <c r="M33" s="5"/>
      <c r="N33" s="5"/>
      <c r="O33" s="5"/>
      <c r="P33" s="5"/>
    </row>
    <row r="34" spans="1:16" x14ac:dyDescent="0.2">
      <c r="A34" s="5"/>
      <c r="B34" s="5"/>
      <c r="C34" s="5"/>
      <c r="D34" s="5"/>
      <c r="E34" s="5"/>
      <c r="F34" s="5"/>
      <c r="G34" s="5"/>
      <c r="H34" s="5"/>
      <c r="I34" s="5"/>
      <c r="J34" s="5"/>
      <c r="K34" s="5"/>
      <c r="L34" s="5"/>
      <c r="M34" s="5"/>
      <c r="N34" s="5"/>
      <c r="O34" s="5"/>
      <c r="P34" s="5"/>
    </row>
    <row r="35" spans="1:16" x14ac:dyDescent="0.2">
      <c r="A35" s="5"/>
      <c r="B35" s="5"/>
      <c r="C35" s="5"/>
      <c r="D35" s="5"/>
      <c r="E35" s="5"/>
      <c r="F35" s="5"/>
      <c r="G35" s="5"/>
      <c r="H35" s="5"/>
      <c r="I35" s="5"/>
      <c r="J35" s="5"/>
      <c r="K35" s="5"/>
      <c r="L35" s="5"/>
      <c r="M35" s="5"/>
      <c r="N35" s="5"/>
      <c r="O35" s="5"/>
      <c r="P35" s="5"/>
    </row>
    <row r="36" spans="1:16" x14ac:dyDescent="0.2">
      <c r="A36" s="5"/>
      <c r="B36" s="5"/>
      <c r="C36" s="5"/>
      <c r="D36" s="5"/>
      <c r="E36" s="5"/>
      <c r="F36" s="5"/>
      <c r="G36" s="5"/>
      <c r="H36" s="5"/>
      <c r="I36" s="5"/>
      <c r="J36" s="5"/>
      <c r="K36" s="5"/>
      <c r="L36" s="5"/>
      <c r="M36" s="5"/>
      <c r="N36" s="5"/>
      <c r="O36" s="5"/>
      <c r="P36" s="5"/>
    </row>
    <row r="37" spans="1:16" x14ac:dyDescent="0.2">
      <c r="A37" s="5"/>
      <c r="B37" s="5"/>
      <c r="C37" s="5"/>
      <c r="D37" s="5"/>
      <c r="E37" s="5"/>
      <c r="F37" s="5"/>
      <c r="G37" s="5"/>
      <c r="H37" s="5"/>
      <c r="I37" s="5"/>
      <c r="J37" s="5"/>
      <c r="K37" s="5"/>
      <c r="L37" s="5"/>
      <c r="M37" s="5"/>
      <c r="N37" s="5"/>
      <c r="O37" s="5"/>
      <c r="P37" s="5"/>
    </row>
    <row r="38" spans="1:16" x14ac:dyDescent="0.2">
      <c r="A38" s="5"/>
      <c r="B38" s="5"/>
      <c r="C38" s="5"/>
      <c r="D38" s="5"/>
      <c r="E38" s="5"/>
      <c r="F38" s="5"/>
      <c r="G38" s="5"/>
      <c r="H38" s="5"/>
      <c r="I38" s="5"/>
      <c r="J38" s="5"/>
      <c r="K38" s="5"/>
      <c r="L38" s="5"/>
      <c r="M38" s="5"/>
      <c r="N38" s="5"/>
      <c r="O38" s="5"/>
      <c r="P38" s="5"/>
    </row>
    <row r="39" spans="1:16" x14ac:dyDescent="0.2">
      <c r="A39" s="5"/>
      <c r="B39" s="5"/>
      <c r="C39" s="5"/>
      <c r="D39" s="5"/>
      <c r="E39" s="5"/>
      <c r="F39" s="5"/>
      <c r="G39" s="5"/>
      <c r="H39" s="5"/>
      <c r="I39" s="5"/>
      <c r="J39" s="5"/>
      <c r="K39" s="5"/>
      <c r="L39" s="5"/>
      <c r="M39" s="5"/>
      <c r="N39" s="5"/>
      <c r="O39" s="5"/>
      <c r="P39" s="5"/>
    </row>
    <row r="40" spans="1:16" x14ac:dyDescent="0.2">
      <c r="A40" s="5"/>
      <c r="B40" s="5"/>
      <c r="C40" s="5"/>
      <c r="D40" s="5"/>
      <c r="E40" s="5"/>
      <c r="F40" s="5"/>
      <c r="G40" s="5"/>
      <c r="H40" s="5"/>
      <c r="I40" s="5"/>
      <c r="J40" s="5"/>
      <c r="K40" s="5"/>
      <c r="L40" s="5"/>
      <c r="M40" s="5"/>
      <c r="N40" s="5"/>
      <c r="O40" s="5"/>
      <c r="P40" s="5"/>
    </row>
    <row r="41" spans="1:16" x14ac:dyDescent="0.2">
      <c r="A41" s="5"/>
      <c r="B41" s="5"/>
      <c r="C41" s="5"/>
      <c r="D41" s="5"/>
      <c r="E41" s="5"/>
      <c r="F41" s="5"/>
      <c r="G41" s="5"/>
      <c r="H41" s="5"/>
      <c r="I41" s="5"/>
      <c r="J41" s="5"/>
      <c r="K41" s="5"/>
      <c r="L41" s="5"/>
      <c r="M41" s="5"/>
      <c r="N41" s="5"/>
      <c r="O41" s="5"/>
      <c r="P41" s="5"/>
    </row>
    <row r="42" spans="1:16" x14ac:dyDescent="0.2">
      <c r="A42" s="5"/>
      <c r="B42" s="5"/>
      <c r="C42" s="5"/>
      <c r="D42" s="5"/>
      <c r="E42" s="5"/>
      <c r="F42" s="5"/>
      <c r="G42" s="5"/>
      <c r="H42" s="5"/>
      <c r="I42" s="5"/>
      <c r="J42" s="5"/>
      <c r="K42" s="5"/>
      <c r="L42" s="5"/>
      <c r="M42" s="5"/>
      <c r="N42" s="5"/>
      <c r="O42" s="5"/>
      <c r="P42" s="5"/>
    </row>
    <row r="43" spans="1:16" x14ac:dyDescent="0.2">
      <c r="A43" s="5"/>
      <c r="B43" s="5"/>
      <c r="C43" s="5"/>
      <c r="D43" s="5"/>
      <c r="E43" s="5"/>
      <c r="F43" s="5"/>
      <c r="G43" s="5"/>
      <c r="H43" s="5"/>
      <c r="I43" s="5"/>
      <c r="J43" s="5"/>
      <c r="K43" s="5"/>
      <c r="L43" s="5"/>
      <c r="M43" s="5"/>
      <c r="N43" s="5"/>
      <c r="O43" s="5"/>
      <c r="P43" s="5"/>
    </row>
    <row r="44" spans="1:16" x14ac:dyDescent="0.2">
      <c r="A44" s="5"/>
      <c r="B44" s="5"/>
      <c r="C44" s="5"/>
      <c r="D44" s="5"/>
      <c r="E44" s="5"/>
      <c r="F44" s="5"/>
      <c r="G44" s="5"/>
      <c r="H44" s="5"/>
      <c r="I44" s="5"/>
      <c r="J44" s="5"/>
      <c r="K44" s="5"/>
      <c r="L44" s="5"/>
      <c r="M44" s="5"/>
      <c r="N44" s="5"/>
      <c r="O44" s="5"/>
      <c r="P44" s="5"/>
    </row>
    <row r="45" spans="1:16" x14ac:dyDescent="0.2">
      <c r="A45" s="5"/>
      <c r="B45" s="5"/>
      <c r="C45" s="5"/>
      <c r="D45" s="5"/>
      <c r="E45" s="5"/>
      <c r="F45" s="5"/>
      <c r="G45" s="5"/>
      <c r="H45" s="5"/>
      <c r="I45" s="5"/>
      <c r="J45" s="5"/>
      <c r="K45" s="5"/>
      <c r="L45" s="5"/>
      <c r="M45" s="5"/>
      <c r="N45" s="5"/>
      <c r="O45" s="5"/>
      <c r="P45" s="5"/>
    </row>
    <row r="46" spans="1:16" x14ac:dyDescent="0.2">
      <c r="A46" s="5"/>
      <c r="B46" s="5"/>
      <c r="C46" s="5"/>
      <c r="D46" s="5"/>
      <c r="E46" s="5"/>
      <c r="F46" s="5"/>
      <c r="G46" s="5"/>
      <c r="H46" s="5"/>
      <c r="I46" s="5"/>
      <c r="J46" s="5"/>
      <c r="K46" s="5"/>
      <c r="L46" s="5"/>
      <c r="M46" s="5"/>
      <c r="N46" s="5"/>
      <c r="O46" s="5"/>
      <c r="P46" s="5"/>
    </row>
    <row r="47" spans="1:16" x14ac:dyDescent="0.2">
      <c r="A47" s="5"/>
      <c r="B47" s="5"/>
      <c r="C47" s="5"/>
      <c r="D47" s="5"/>
      <c r="E47" s="5"/>
      <c r="F47" s="5"/>
      <c r="G47" s="5"/>
      <c r="H47" s="5"/>
      <c r="I47" s="5"/>
      <c r="J47" s="5"/>
      <c r="K47" s="5"/>
      <c r="L47" s="5"/>
      <c r="M47" s="5"/>
      <c r="N47" s="5"/>
      <c r="O47" s="5"/>
      <c r="P47" s="5"/>
    </row>
    <row r="48" spans="1:16" x14ac:dyDescent="0.2">
      <c r="A48" s="5"/>
      <c r="B48" s="5"/>
      <c r="C48" s="5"/>
      <c r="D48" s="5"/>
      <c r="E48" s="5"/>
      <c r="F48" s="5"/>
      <c r="G48" s="5"/>
      <c r="H48" s="5"/>
      <c r="I48" s="5"/>
      <c r="J48" s="5"/>
      <c r="K48" s="5"/>
      <c r="L48" s="5"/>
      <c r="M48" s="5"/>
      <c r="N48" s="5"/>
      <c r="O48" s="5"/>
      <c r="P48" s="5"/>
    </row>
    <row r="49" spans="1:16" x14ac:dyDescent="0.2">
      <c r="A49" s="5"/>
      <c r="B49" s="5"/>
      <c r="C49" s="5"/>
      <c r="D49" s="5"/>
      <c r="E49" s="5"/>
      <c r="F49" s="5"/>
      <c r="G49" s="5"/>
      <c r="H49" s="5"/>
      <c r="I49" s="5"/>
      <c r="J49" s="5"/>
      <c r="K49" s="5"/>
      <c r="L49" s="5"/>
      <c r="M49" s="5"/>
      <c r="N49" s="5"/>
      <c r="O49" s="5"/>
      <c r="P49" s="5"/>
    </row>
    <row r="50" spans="1:16" x14ac:dyDescent="0.2">
      <c r="A50" s="5"/>
      <c r="B50" s="5"/>
      <c r="C50" s="5"/>
      <c r="D50" s="5"/>
      <c r="E50" s="5"/>
      <c r="F50" s="5"/>
      <c r="G50" s="5"/>
      <c r="H50" s="5"/>
      <c r="I50" s="5"/>
      <c r="J50" s="5"/>
      <c r="K50" s="5"/>
      <c r="L50" s="5"/>
      <c r="M50" s="5"/>
      <c r="N50" s="5"/>
      <c r="O50" s="5"/>
      <c r="P50" s="5"/>
    </row>
    <row r="51" spans="1:16" x14ac:dyDescent="0.2">
      <c r="A51" s="5"/>
      <c r="B51" s="5"/>
      <c r="C51" s="5"/>
      <c r="D51" s="5"/>
      <c r="E51" s="5"/>
      <c r="F51" s="5"/>
      <c r="G51" s="5"/>
      <c r="H51" s="5"/>
      <c r="I51" s="5"/>
      <c r="J51" s="5"/>
      <c r="K51" s="5"/>
      <c r="L51" s="5"/>
      <c r="M51" s="5"/>
      <c r="N51" s="5"/>
      <c r="O51" s="5"/>
      <c r="P51" s="5"/>
    </row>
    <row r="52" spans="1:16" x14ac:dyDescent="0.2">
      <c r="A52" s="5"/>
      <c r="B52" s="5"/>
      <c r="C52" s="5"/>
      <c r="D52" s="5"/>
      <c r="E52" s="5"/>
      <c r="F52" s="5"/>
      <c r="G52" s="5"/>
      <c r="H52" s="5"/>
      <c r="I52" s="5"/>
      <c r="J52" s="5"/>
      <c r="K52" s="5"/>
      <c r="L52" s="5"/>
      <c r="M52" s="5"/>
      <c r="N52" s="5"/>
      <c r="O52" s="5"/>
      <c r="P52" s="5"/>
    </row>
    <row r="53" spans="1:16" x14ac:dyDescent="0.2">
      <c r="A53" s="5"/>
      <c r="B53" s="5"/>
      <c r="C53" s="5"/>
      <c r="D53" s="5"/>
      <c r="E53" s="5"/>
      <c r="F53" s="5"/>
      <c r="G53" s="5"/>
      <c r="H53" s="5"/>
      <c r="I53" s="5"/>
      <c r="J53" s="5"/>
      <c r="K53" s="5"/>
      <c r="L53" s="5"/>
      <c r="M53" s="5"/>
      <c r="N53" s="5"/>
      <c r="O53" s="5"/>
      <c r="P53" s="5"/>
    </row>
    <row r="54" spans="1:16" x14ac:dyDescent="0.2">
      <c r="A54" s="5"/>
      <c r="B54" s="5"/>
      <c r="C54" s="5"/>
      <c r="D54" s="5"/>
      <c r="E54" s="5"/>
      <c r="F54" s="5"/>
      <c r="G54" s="5"/>
      <c r="H54" s="5"/>
      <c r="I54" s="5"/>
      <c r="J54" s="5"/>
      <c r="K54" s="5"/>
      <c r="L54" s="5"/>
      <c r="M54" s="5"/>
      <c r="N54" s="5"/>
      <c r="O54" s="5"/>
      <c r="P54" s="5"/>
    </row>
    <row r="55" spans="1:16" x14ac:dyDescent="0.2">
      <c r="A55" s="5"/>
      <c r="B55" s="5"/>
      <c r="C55" s="5"/>
      <c r="D55" s="5"/>
      <c r="E55" s="5"/>
      <c r="F55" s="5"/>
      <c r="G55" s="5"/>
      <c r="H55" s="5"/>
      <c r="I55" s="5"/>
      <c r="J55" s="5"/>
      <c r="K55" s="5"/>
      <c r="L55" s="5"/>
      <c r="M55" s="5"/>
      <c r="N55" s="5"/>
      <c r="O55" s="5"/>
      <c r="P55" s="5"/>
    </row>
    <row r="56" spans="1:16" x14ac:dyDescent="0.2">
      <c r="A56" s="5"/>
      <c r="B56" s="5"/>
      <c r="C56" s="5"/>
      <c r="D56" s="5"/>
      <c r="E56" s="5"/>
      <c r="F56" s="5"/>
      <c r="G56" s="5"/>
      <c r="H56" s="5"/>
      <c r="I56" s="5"/>
      <c r="J56" s="5"/>
      <c r="K56" s="5"/>
      <c r="L56" s="5"/>
      <c r="M56" s="5"/>
      <c r="N56" s="5"/>
      <c r="O56" s="5"/>
      <c r="P56" s="5"/>
    </row>
    <row r="57" spans="1:16" x14ac:dyDescent="0.2">
      <c r="A57" s="5"/>
      <c r="B57" s="5"/>
      <c r="C57" s="5"/>
      <c r="D57" s="5"/>
      <c r="E57" s="5"/>
      <c r="F57" s="5"/>
      <c r="G57" s="5"/>
      <c r="H57" s="5"/>
      <c r="I57" s="5"/>
      <c r="J57" s="5"/>
      <c r="K57" s="5"/>
      <c r="L57" s="5"/>
      <c r="M57" s="5"/>
      <c r="N57" s="5"/>
      <c r="O57" s="5"/>
      <c r="P57" s="5"/>
    </row>
    <row r="58" spans="1:16" x14ac:dyDescent="0.2">
      <c r="A58" s="5"/>
      <c r="B58" s="5"/>
      <c r="C58" s="5"/>
      <c r="D58" s="5"/>
      <c r="E58" s="5"/>
      <c r="F58" s="5"/>
      <c r="G58" s="5"/>
      <c r="H58" s="5"/>
      <c r="I58" s="5"/>
      <c r="J58" s="5"/>
      <c r="K58" s="5"/>
      <c r="L58" s="5"/>
      <c r="M58" s="5"/>
      <c r="N58" s="5"/>
      <c r="O58" s="5"/>
      <c r="P58" s="5"/>
    </row>
    <row r="59" spans="1:16" x14ac:dyDescent="0.2">
      <c r="A59" s="5"/>
      <c r="B59" s="5"/>
      <c r="C59" s="5"/>
      <c r="D59" s="5"/>
      <c r="E59" s="5"/>
      <c r="F59" s="5"/>
      <c r="G59" s="5"/>
      <c r="H59" s="5"/>
      <c r="I59" s="5"/>
      <c r="J59" s="5"/>
      <c r="K59" s="5"/>
      <c r="L59" s="5"/>
      <c r="M59" s="5"/>
      <c r="N59" s="5"/>
      <c r="O59" s="5"/>
      <c r="P59" s="5"/>
    </row>
    <row r="60" spans="1:16" x14ac:dyDescent="0.2">
      <c r="A60" s="5"/>
      <c r="B60" s="5"/>
      <c r="C60" s="5"/>
      <c r="D60" s="5"/>
      <c r="E60" s="5"/>
      <c r="F60" s="5"/>
      <c r="G60" s="5"/>
      <c r="H60" s="5"/>
      <c r="I60" s="5"/>
      <c r="J60" s="5"/>
      <c r="K60" s="5"/>
      <c r="L60" s="5"/>
      <c r="M60" s="5"/>
      <c r="N60" s="5"/>
      <c r="O60" s="5"/>
      <c r="P60" s="5"/>
    </row>
    <row r="61" spans="1:16" x14ac:dyDescent="0.2">
      <c r="A61" s="5"/>
      <c r="B61" s="5"/>
      <c r="C61" s="5"/>
      <c r="D61" s="5"/>
      <c r="E61" s="5"/>
      <c r="F61" s="5"/>
      <c r="G61" s="5"/>
      <c r="H61" s="5"/>
      <c r="I61" s="5"/>
      <c r="J61" s="5"/>
      <c r="K61" s="5"/>
      <c r="L61" s="5"/>
      <c r="M61" s="5"/>
      <c r="N61" s="5"/>
      <c r="O61" s="5"/>
      <c r="P61" s="5"/>
    </row>
    <row r="62" spans="1:16" x14ac:dyDescent="0.2">
      <c r="A62" s="5"/>
      <c r="B62" s="5"/>
      <c r="C62" s="5"/>
      <c r="D62" s="5"/>
      <c r="E62" s="5"/>
      <c r="F62" s="5"/>
      <c r="G62" s="5"/>
      <c r="H62" s="5"/>
      <c r="I62" s="5"/>
      <c r="J62" s="5"/>
      <c r="K62" s="5"/>
      <c r="L62" s="5"/>
      <c r="M62" s="5"/>
      <c r="N62" s="5"/>
      <c r="O62" s="5"/>
      <c r="P62" s="5"/>
    </row>
    <row r="63" spans="1:16" x14ac:dyDescent="0.2">
      <c r="A63" s="5"/>
      <c r="B63" s="5"/>
      <c r="C63" s="5"/>
      <c r="D63" s="5"/>
      <c r="E63" s="5"/>
      <c r="F63" s="5"/>
      <c r="G63" s="5"/>
      <c r="H63" s="5"/>
      <c r="I63" s="5"/>
      <c r="J63" s="5"/>
      <c r="K63" s="5"/>
      <c r="L63" s="5"/>
      <c r="M63" s="5"/>
      <c r="N63" s="5"/>
      <c r="O63" s="5"/>
      <c r="P63" s="5"/>
    </row>
    <row r="64" spans="1:16" x14ac:dyDescent="0.2">
      <c r="A64" s="5"/>
      <c r="B64" s="5"/>
      <c r="C64" s="5"/>
      <c r="D64" s="5"/>
      <c r="E64" s="5"/>
      <c r="F64" s="5"/>
      <c r="G64" s="5"/>
      <c r="H64" s="5"/>
      <c r="I64" s="5"/>
      <c r="J64" s="5"/>
      <c r="K64" s="5"/>
      <c r="L64" s="5"/>
      <c r="M64" s="5"/>
      <c r="N64" s="5"/>
      <c r="O64" s="5"/>
      <c r="P64" s="5"/>
    </row>
    <row r="65" spans="1:16" x14ac:dyDescent="0.2">
      <c r="A65" s="5"/>
      <c r="B65" s="5"/>
      <c r="C65" s="5"/>
      <c r="D65" s="5"/>
      <c r="E65" s="5"/>
      <c r="F65" s="5"/>
      <c r="G65" s="5"/>
      <c r="H65" s="5"/>
      <c r="I65" s="5"/>
      <c r="J65" s="5"/>
      <c r="K65" s="5"/>
      <c r="L65" s="5"/>
      <c r="M65" s="5"/>
      <c r="N65" s="5"/>
      <c r="O65" s="5"/>
      <c r="P65" s="5"/>
    </row>
    <row r="66" spans="1:16" x14ac:dyDescent="0.2">
      <c r="A66" s="5"/>
      <c r="B66" s="5"/>
      <c r="C66" s="5"/>
      <c r="D66" s="5"/>
      <c r="E66" s="5"/>
      <c r="F66" s="5"/>
      <c r="G66" s="5"/>
      <c r="H66" s="5"/>
      <c r="I66" s="5"/>
      <c r="J66" s="5"/>
      <c r="K66" s="5"/>
      <c r="L66" s="5"/>
      <c r="M66" s="5"/>
      <c r="N66" s="5"/>
      <c r="O66" s="5"/>
      <c r="P66" s="5"/>
    </row>
    <row r="67" spans="1:16" x14ac:dyDescent="0.2">
      <c r="A67" s="5"/>
      <c r="B67" s="5"/>
      <c r="C67" s="5"/>
      <c r="D67" s="5"/>
      <c r="E67" s="5"/>
      <c r="F67" s="5"/>
      <c r="G67" s="5"/>
      <c r="H67" s="5"/>
      <c r="I67" s="5"/>
      <c r="J67" s="5"/>
      <c r="K67" s="5"/>
      <c r="L67" s="5"/>
      <c r="M67" s="5"/>
      <c r="N67" s="5"/>
      <c r="O67" s="5"/>
      <c r="P67" s="5"/>
    </row>
    <row r="68" spans="1:16" x14ac:dyDescent="0.2">
      <c r="A68" s="5"/>
      <c r="B68" s="5"/>
      <c r="C68" s="5"/>
      <c r="D68" s="5"/>
      <c r="E68" s="5"/>
      <c r="F68" s="5"/>
      <c r="G68" s="5"/>
      <c r="H68" s="5"/>
      <c r="I68" s="5"/>
      <c r="J68" s="5"/>
      <c r="K68" s="5"/>
      <c r="L68" s="5"/>
      <c r="M68" s="5"/>
      <c r="N68" s="5"/>
      <c r="O68" s="5"/>
      <c r="P68" s="5"/>
    </row>
    <row r="69" spans="1:16" x14ac:dyDescent="0.2">
      <c r="A69" s="5"/>
      <c r="B69" s="5"/>
      <c r="C69" s="5"/>
      <c r="D69" s="5"/>
      <c r="E69" s="5"/>
      <c r="F69" s="5"/>
      <c r="G69" s="5"/>
      <c r="H69" s="5"/>
      <c r="I69" s="5"/>
      <c r="J69" s="5"/>
      <c r="K69" s="5"/>
      <c r="L69" s="5"/>
      <c r="M69" s="5"/>
      <c r="N69" s="5"/>
      <c r="O69" s="5"/>
      <c r="P69" s="5"/>
    </row>
    <row r="70" spans="1:16" x14ac:dyDescent="0.2">
      <c r="A70" s="5"/>
      <c r="B70" s="5"/>
      <c r="C70" s="5"/>
      <c r="D70" s="5"/>
      <c r="E70" s="5"/>
      <c r="F70" s="5"/>
      <c r="G70" s="5"/>
      <c r="H70" s="5"/>
      <c r="I70" s="5"/>
      <c r="J70" s="5"/>
      <c r="K70" s="5"/>
      <c r="L70" s="5"/>
      <c r="M70" s="5"/>
      <c r="N70" s="5"/>
      <c r="O70" s="5"/>
      <c r="P70" s="5"/>
    </row>
    <row r="71" spans="1:16" x14ac:dyDescent="0.2">
      <c r="A71" s="5"/>
      <c r="B71" s="5"/>
      <c r="C71" s="5"/>
      <c r="D71" s="5"/>
      <c r="E71" s="5"/>
      <c r="F71" s="5"/>
      <c r="G71" s="5"/>
      <c r="H71" s="5"/>
      <c r="I71" s="5"/>
      <c r="J71" s="5"/>
      <c r="K71" s="5"/>
      <c r="L71" s="5"/>
      <c r="M71" s="5"/>
      <c r="N71" s="5"/>
      <c r="O71" s="5"/>
      <c r="P71" s="5"/>
    </row>
    <row r="72" spans="1:16" x14ac:dyDescent="0.2">
      <c r="A72" s="5"/>
      <c r="B72" s="5"/>
      <c r="C72" s="5"/>
      <c r="D72" s="5"/>
      <c r="E72" s="5"/>
      <c r="F72" s="5"/>
      <c r="G72" s="5"/>
      <c r="H72" s="5"/>
      <c r="I72" s="5"/>
      <c r="J72" s="5"/>
      <c r="K72" s="5"/>
      <c r="L72" s="5"/>
      <c r="M72" s="5"/>
      <c r="N72" s="5"/>
      <c r="O72" s="5"/>
      <c r="P72" s="5"/>
    </row>
    <row r="73" spans="1:16" x14ac:dyDescent="0.2">
      <c r="A73" s="5"/>
      <c r="B73" s="5"/>
      <c r="C73" s="5"/>
      <c r="D73" s="5"/>
      <c r="E73" s="5"/>
      <c r="F73" s="5"/>
      <c r="G73" s="5"/>
      <c r="H73" s="5"/>
      <c r="I73" s="5"/>
      <c r="J73" s="5"/>
      <c r="K73" s="5"/>
      <c r="L73" s="5"/>
      <c r="M73" s="5"/>
      <c r="N73" s="5"/>
      <c r="O73" s="5"/>
      <c r="P73" s="5"/>
    </row>
    <row r="74" spans="1:16" x14ac:dyDescent="0.2">
      <c r="A74" s="5"/>
      <c r="B74" s="5"/>
      <c r="C74" s="5"/>
      <c r="D74" s="5"/>
      <c r="E74" s="5"/>
      <c r="F74" s="5"/>
      <c r="G74" s="5"/>
      <c r="H74" s="5"/>
      <c r="I74" s="5"/>
      <c r="J74" s="5"/>
      <c r="K74" s="5"/>
      <c r="L74" s="5"/>
      <c r="M74" s="5"/>
      <c r="N74" s="5"/>
      <c r="O74" s="5"/>
      <c r="P74" s="5"/>
    </row>
    <row r="75" spans="1:16" x14ac:dyDescent="0.2">
      <c r="A75" s="5"/>
      <c r="B75" s="5"/>
      <c r="C75" s="5"/>
      <c r="D75" s="5"/>
      <c r="E75" s="5"/>
      <c r="F75" s="5"/>
      <c r="G75" s="5"/>
      <c r="H75" s="5"/>
      <c r="I75" s="5"/>
      <c r="J75" s="5"/>
      <c r="K75" s="5"/>
      <c r="L75" s="5"/>
      <c r="M75" s="5"/>
      <c r="N75" s="5"/>
      <c r="O75" s="5"/>
      <c r="P75" s="5"/>
    </row>
    <row r="76" spans="1:16" x14ac:dyDescent="0.2">
      <c r="A76" s="5"/>
      <c r="B76" s="5"/>
      <c r="C76" s="5"/>
      <c r="D76" s="5"/>
      <c r="E76" s="5"/>
      <c r="F76" s="5"/>
      <c r="G76" s="5"/>
      <c r="H76" s="5"/>
      <c r="I76" s="5"/>
      <c r="J76" s="5"/>
      <c r="K76" s="5"/>
      <c r="L76" s="5"/>
      <c r="M76" s="5"/>
      <c r="N76" s="5"/>
      <c r="O76" s="5"/>
      <c r="P76" s="5"/>
    </row>
    <row r="77" spans="1:16" x14ac:dyDescent="0.2">
      <c r="A77" s="5"/>
      <c r="B77" s="5"/>
      <c r="C77" s="5"/>
      <c r="D77" s="5"/>
      <c r="E77" s="5"/>
      <c r="F77" s="5"/>
      <c r="G77" s="5"/>
      <c r="H77" s="5"/>
      <c r="I77" s="5"/>
      <c r="J77" s="5"/>
      <c r="K77" s="5"/>
      <c r="L77" s="5"/>
      <c r="M77" s="5"/>
      <c r="N77" s="5"/>
      <c r="O77" s="5"/>
      <c r="P77" s="5"/>
    </row>
    <row r="78" spans="1:16" x14ac:dyDescent="0.2">
      <c r="A78" s="5"/>
      <c r="B78" s="5"/>
      <c r="C78" s="5"/>
      <c r="D78" s="5"/>
      <c r="E78" s="5"/>
      <c r="F78" s="5"/>
      <c r="G78" s="5"/>
      <c r="H78" s="5"/>
      <c r="I78" s="5"/>
      <c r="J78" s="5"/>
      <c r="K78" s="5"/>
      <c r="L78" s="5"/>
      <c r="M78" s="5"/>
      <c r="N78" s="5"/>
      <c r="O78" s="5"/>
      <c r="P78" s="5"/>
    </row>
    <row r="79" spans="1:16" x14ac:dyDescent="0.2">
      <c r="A79" s="5"/>
      <c r="B79" s="5"/>
      <c r="C79" s="5"/>
      <c r="D79" s="5"/>
      <c r="E79" s="5"/>
      <c r="F79" s="5"/>
      <c r="G79" s="5"/>
      <c r="H79" s="5"/>
      <c r="I79" s="5"/>
      <c r="J79" s="5"/>
      <c r="K79" s="5"/>
      <c r="L79" s="5"/>
      <c r="M79" s="5"/>
      <c r="N79" s="5"/>
      <c r="O79" s="5"/>
      <c r="P79" s="5"/>
    </row>
    <row r="80" spans="1:16" x14ac:dyDescent="0.2">
      <c r="A80" s="5"/>
      <c r="B80" s="5"/>
      <c r="C80" s="5"/>
      <c r="D80" s="5"/>
      <c r="E80" s="5"/>
      <c r="F80" s="5"/>
      <c r="G80" s="5"/>
      <c r="H80" s="5"/>
      <c r="I80" s="5"/>
      <c r="J80" s="5"/>
      <c r="K80" s="5"/>
      <c r="L80" s="5"/>
      <c r="M80" s="5"/>
      <c r="N80" s="5"/>
      <c r="O80" s="5"/>
      <c r="P80" s="5"/>
    </row>
    <row r="81" spans="1:16" x14ac:dyDescent="0.2">
      <c r="A81" s="5"/>
      <c r="B81" s="5"/>
      <c r="C81" s="5"/>
      <c r="D81" s="5"/>
      <c r="E81" s="5"/>
      <c r="F81" s="5"/>
      <c r="G81" s="5"/>
      <c r="H81" s="5"/>
      <c r="I81" s="5"/>
      <c r="J81" s="5"/>
      <c r="K81" s="5"/>
      <c r="L81" s="5"/>
      <c r="M81" s="5"/>
      <c r="N81" s="5"/>
      <c r="O81" s="5"/>
      <c r="P81" s="5"/>
    </row>
    <row r="82" spans="1:16" x14ac:dyDescent="0.2">
      <c r="A82" s="5"/>
      <c r="B82" s="5"/>
      <c r="C82" s="5"/>
      <c r="D82" s="5"/>
      <c r="E82" s="5"/>
      <c r="F82" s="5"/>
      <c r="G82" s="5"/>
      <c r="H82" s="5"/>
      <c r="I82" s="5"/>
      <c r="J82" s="5"/>
      <c r="K82" s="5"/>
      <c r="L82" s="5"/>
      <c r="M82" s="5"/>
      <c r="N82" s="5"/>
      <c r="O82" s="5"/>
      <c r="P82" s="5"/>
    </row>
    <row r="83" spans="1:16" x14ac:dyDescent="0.2">
      <c r="A83" s="5"/>
      <c r="B83" s="5"/>
      <c r="C83" s="5"/>
      <c r="D83" s="5"/>
      <c r="E83" s="5"/>
      <c r="F83" s="5"/>
      <c r="G83" s="5"/>
      <c r="H83" s="5"/>
      <c r="I83" s="5"/>
      <c r="J83" s="5"/>
      <c r="K83" s="5"/>
      <c r="L83" s="5"/>
      <c r="M83" s="5"/>
      <c r="N83" s="5"/>
      <c r="O83" s="5"/>
      <c r="P83" s="5"/>
    </row>
    <row r="84" spans="1:16" x14ac:dyDescent="0.2">
      <c r="A84" s="5"/>
      <c r="B84" s="5"/>
      <c r="C84" s="5"/>
      <c r="D84" s="5"/>
      <c r="E84" s="5"/>
      <c r="F84" s="5"/>
      <c r="G84" s="5"/>
      <c r="H84" s="5"/>
      <c r="I84" s="5"/>
      <c r="J84" s="5"/>
      <c r="K84" s="5"/>
      <c r="L84" s="5"/>
      <c r="M84" s="5"/>
      <c r="N84" s="5"/>
      <c r="O84" s="5"/>
      <c r="P84" s="5"/>
    </row>
    <row r="85" spans="1:16" x14ac:dyDescent="0.2">
      <c r="A85" s="5"/>
      <c r="B85" s="5"/>
      <c r="C85" s="5"/>
      <c r="D85" s="5"/>
      <c r="E85" s="5"/>
      <c r="F85" s="5"/>
      <c r="G85" s="5"/>
      <c r="H85" s="5"/>
      <c r="I85" s="5"/>
      <c r="J85" s="5"/>
      <c r="K85" s="5"/>
      <c r="L85" s="5"/>
      <c r="M85" s="5"/>
      <c r="N85" s="5"/>
      <c r="O85" s="5"/>
      <c r="P85" s="5"/>
    </row>
    <row r="86" spans="1:16" x14ac:dyDescent="0.2">
      <c r="A86" s="5"/>
      <c r="B86" s="5"/>
      <c r="C86" s="5"/>
      <c r="D86" s="5"/>
      <c r="E86" s="5"/>
      <c r="F86" s="5"/>
      <c r="G86" s="5"/>
      <c r="H86" s="5"/>
      <c r="I86" s="5"/>
      <c r="J86" s="5"/>
      <c r="K86" s="5"/>
      <c r="L86" s="5"/>
      <c r="M86" s="5"/>
      <c r="N86" s="5"/>
      <c r="O86" s="5"/>
      <c r="P86" s="5"/>
    </row>
    <row r="87" spans="1:16" x14ac:dyDescent="0.2">
      <c r="A87" s="5"/>
      <c r="B87" s="5"/>
      <c r="C87" s="5"/>
      <c r="D87" s="5"/>
      <c r="E87" s="5"/>
      <c r="F87" s="5"/>
      <c r="G87" s="5"/>
      <c r="H87" s="5"/>
      <c r="I87" s="5"/>
      <c r="J87" s="5"/>
      <c r="K87" s="5"/>
      <c r="L87" s="5"/>
      <c r="M87" s="5"/>
      <c r="N87" s="5"/>
      <c r="O87" s="5"/>
      <c r="P87" s="5"/>
    </row>
    <row r="88" spans="1:16" x14ac:dyDescent="0.2">
      <c r="A88" s="5"/>
      <c r="B88" s="5"/>
      <c r="C88" s="5"/>
      <c r="D88" s="5"/>
      <c r="E88" s="5"/>
      <c r="F88" s="5"/>
      <c r="G88" s="5"/>
      <c r="H88" s="5"/>
      <c r="I88" s="5"/>
      <c r="J88" s="5"/>
      <c r="K88" s="5"/>
      <c r="L88" s="5"/>
      <c r="M88" s="5"/>
      <c r="N88" s="5"/>
      <c r="O88" s="5"/>
      <c r="P88" s="5"/>
    </row>
    <row r="89" spans="1:16" x14ac:dyDescent="0.2">
      <c r="A89" s="5"/>
      <c r="B89" s="5"/>
      <c r="C89" s="5"/>
      <c r="D89" s="5"/>
      <c r="E89" s="5"/>
      <c r="F89" s="5"/>
      <c r="G89" s="5"/>
      <c r="H89" s="5"/>
      <c r="I89" s="5"/>
      <c r="J89" s="5"/>
      <c r="K89" s="5"/>
      <c r="L89" s="5"/>
      <c r="M89" s="5"/>
      <c r="N89" s="5"/>
      <c r="O89" s="5"/>
      <c r="P89" s="5"/>
    </row>
    <row r="90" spans="1:16" x14ac:dyDescent="0.2">
      <c r="A90" s="5"/>
      <c r="B90" s="5"/>
      <c r="C90" s="5"/>
      <c r="D90" s="5"/>
      <c r="E90" s="5"/>
      <c r="F90" s="5"/>
      <c r="G90" s="5"/>
      <c r="H90" s="5"/>
      <c r="I90" s="5"/>
      <c r="J90" s="5"/>
      <c r="K90" s="5"/>
      <c r="L90" s="5"/>
      <c r="M90" s="5"/>
      <c r="N90" s="5"/>
      <c r="O90" s="5"/>
      <c r="P90" s="5"/>
    </row>
    <row r="91" spans="1:16" x14ac:dyDescent="0.2">
      <c r="A91" s="5"/>
      <c r="B91" s="5"/>
      <c r="C91" s="5"/>
      <c r="D91" s="5"/>
      <c r="E91" s="5"/>
      <c r="F91" s="5"/>
      <c r="G91" s="5"/>
      <c r="H91" s="5"/>
      <c r="I91" s="5"/>
      <c r="J91" s="5"/>
      <c r="K91" s="5"/>
      <c r="L91" s="5"/>
      <c r="M91" s="5"/>
      <c r="N91" s="5"/>
      <c r="O91" s="5"/>
      <c r="P91" s="5"/>
    </row>
    <row r="92" spans="1:16" x14ac:dyDescent="0.2">
      <c r="A92" s="5"/>
      <c r="B92" s="5"/>
      <c r="C92" s="5"/>
      <c r="D92" s="5"/>
      <c r="E92" s="5"/>
      <c r="F92" s="5"/>
      <c r="G92" s="5"/>
      <c r="H92" s="5"/>
      <c r="I92" s="5"/>
      <c r="J92" s="5"/>
      <c r="K92" s="5"/>
      <c r="L92" s="5"/>
      <c r="M92" s="5"/>
      <c r="N92" s="5"/>
      <c r="O92" s="5"/>
      <c r="P92" s="5"/>
    </row>
    <row r="93" spans="1:16" x14ac:dyDescent="0.2">
      <c r="A93" s="5"/>
      <c r="B93" s="5"/>
      <c r="C93" s="5"/>
      <c r="D93" s="5"/>
      <c r="E93" s="5"/>
      <c r="F93" s="5"/>
      <c r="G93" s="5"/>
      <c r="H93" s="5"/>
      <c r="I93" s="5"/>
      <c r="J93" s="5"/>
      <c r="K93" s="5"/>
      <c r="L93" s="5"/>
      <c r="M93" s="5"/>
      <c r="N93" s="5"/>
      <c r="O93" s="5"/>
      <c r="P93" s="5"/>
    </row>
    <row r="94" spans="1:16" x14ac:dyDescent="0.2">
      <c r="A94" s="5"/>
      <c r="B94" s="5"/>
      <c r="C94" s="5"/>
      <c r="D94" s="5"/>
      <c r="E94" s="5"/>
      <c r="F94" s="5"/>
      <c r="G94" s="5"/>
      <c r="H94" s="5"/>
      <c r="I94" s="5"/>
      <c r="J94" s="5"/>
      <c r="K94" s="5"/>
      <c r="L94" s="5"/>
      <c r="M94" s="5"/>
      <c r="N94" s="5"/>
      <c r="O94" s="5"/>
      <c r="P94" s="5"/>
    </row>
    <row r="95" spans="1:16" x14ac:dyDescent="0.2">
      <c r="A95" s="5"/>
      <c r="B95" s="5"/>
      <c r="C95" s="5"/>
      <c r="D95" s="5"/>
      <c r="E95" s="5"/>
      <c r="F95" s="5"/>
      <c r="G95" s="5"/>
      <c r="H95" s="5"/>
      <c r="I95" s="5"/>
      <c r="J95" s="5"/>
      <c r="K95" s="5"/>
      <c r="L95" s="5"/>
      <c r="M95" s="5"/>
      <c r="N95" s="5"/>
      <c r="O95" s="5"/>
      <c r="P95" s="5"/>
    </row>
    <row r="96" spans="1:16" x14ac:dyDescent="0.2">
      <c r="A96" s="5"/>
      <c r="B96" s="5"/>
      <c r="C96" s="5"/>
      <c r="D96" s="5"/>
      <c r="E96" s="5"/>
      <c r="F96" s="5"/>
      <c r="G96" s="5"/>
      <c r="H96" s="5"/>
      <c r="I96" s="5"/>
      <c r="J96" s="5"/>
      <c r="K96" s="5"/>
      <c r="L96" s="5"/>
      <c r="M96" s="5"/>
      <c r="N96" s="5"/>
      <c r="O96" s="5"/>
      <c r="P96" s="5"/>
    </row>
    <row r="97" spans="1:16" x14ac:dyDescent="0.2">
      <c r="A97" s="5"/>
      <c r="B97" s="5"/>
      <c r="C97" s="5"/>
      <c r="D97" s="5"/>
      <c r="E97" s="5"/>
      <c r="F97" s="5"/>
      <c r="G97" s="5"/>
      <c r="H97" s="5"/>
      <c r="I97" s="5"/>
      <c r="J97" s="5"/>
      <c r="K97" s="5"/>
      <c r="L97" s="5"/>
      <c r="M97" s="5"/>
      <c r="N97" s="5"/>
      <c r="O97" s="5"/>
      <c r="P97" s="5"/>
    </row>
    <row r="98" spans="1:16" x14ac:dyDescent="0.2">
      <c r="A98" s="5"/>
      <c r="B98" s="5"/>
      <c r="C98" s="5"/>
      <c r="D98" s="5"/>
      <c r="E98" s="5"/>
      <c r="F98" s="5"/>
      <c r="G98" s="5"/>
      <c r="H98" s="5"/>
      <c r="I98" s="5"/>
      <c r="J98" s="5"/>
      <c r="K98" s="5"/>
      <c r="L98" s="5"/>
      <c r="M98" s="5"/>
      <c r="N98" s="5"/>
      <c r="O98" s="5"/>
      <c r="P98" s="5"/>
    </row>
    <row r="99" spans="1:16" x14ac:dyDescent="0.2">
      <c r="A99" s="5"/>
      <c r="B99" s="5"/>
      <c r="C99" s="5"/>
      <c r="D99" s="5"/>
      <c r="E99" s="5"/>
      <c r="F99" s="5"/>
      <c r="G99" s="5"/>
      <c r="H99" s="5"/>
      <c r="I99" s="5"/>
      <c r="J99" s="5"/>
      <c r="K99" s="5"/>
      <c r="L99" s="5"/>
      <c r="M99" s="5"/>
      <c r="N99" s="5"/>
      <c r="O99" s="5"/>
      <c r="P99" s="5"/>
    </row>
    <row r="100" spans="1:16" x14ac:dyDescent="0.2">
      <c r="A100" s="5"/>
      <c r="B100" s="5"/>
      <c r="C100" s="5"/>
      <c r="D100" s="5"/>
      <c r="E100" s="5"/>
      <c r="F100" s="5"/>
      <c r="G100" s="5"/>
      <c r="H100" s="5"/>
      <c r="I100" s="5"/>
      <c r="J100" s="5"/>
      <c r="K100" s="5"/>
      <c r="L100" s="5"/>
      <c r="M100" s="5"/>
      <c r="N100" s="5"/>
      <c r="O100" s="5"/>
      <c r="P100" s="5"/>
    </row>
    <row r="101" spans="1:16" x14ac:dyDescent="0.2">
      <c r="A101" s="5"/>
      <c r="B101" s="5"/>
      <c r="C101" s="5"/>
      <c r="D101" s="5"/>
      <c r="E101" s="5"/>
      <c r="F101" s="5"/>
      <c r="G101" s="5"/>
      <c r="H101" s="5"/>
      <c r="I101" s="5"/>
      <c r="J101" s="5"/>
      <c r="K101" s="5"/>
      <c r="L101" s="5"/>
      <c r="M101" s="5"/>
      <c r="N101" s="5"/>
      <c r="O101" s="5"/>
      <c r="P101" s="5"/>
    </row>
    <row r="102" spans="1:16" x14ac:dyDescent="0.2">
      <c r="A102" s="5"/>
      <c r="B102" s="5"/>
      <c r="C102" s="5"/>
      <c r="D102" s="5"/>
      <c r="E102" s="5"/>
      <c r="F102" s="5"/>
      <c r="G102" s="5"/>
      <c r="H102" s="5"/>
      <c r="I102" s="5"/>
      <c r="J102" s="5"/>
      <c r="K102" s="5"/>
      <c r="L102" s="5"/>
      <c r="M102" s="5"/>
      <c r="N102" s="5"/>
      <c r="O102" s="5"/>
      <c r="P102" s="5"/>
    </row>
    <row r="103" spans="1:16" x14ac:dyDescent="0.2">
      <c r="A103" s="5"/>
      <c r="B103" s="5"/>
      <c r="C103" s="5"/>
      <c r="D103" s="5"/>
      <c r="E103" s="5"/>
      <c r="F103" s="5"/>
      <c r="G103" s="5"/>
      <c r="H103" s="5"/>
      <c r="I103" s="5"/>
      <c r="J103" s="5"/>
      <c r="K103" s="5"/>
      <c r="L103" s="5"/>
      <c r="M103" s="5"/>
      <c r="N103" s="5"/>
      <c r="O103" s="5"/>
      <c r="P103" s="5"/>
    </row>
    <row r="104" spans="1:16" x14ac:dyDescent="0.2">
      <c r="A104" s="5"/>
      <c r="B104" s="5"/>
      <c r="C104" s="5"/>
      <c r="D104" s="5"/>
      <c r="E104" s="5"/>
      <c r="F104" s="5"/>
      <c r="G104" s="5"/>
      <c r="H104" s="5"/>
      <c r="I104" s="5"/>
      <c r="J104" s="5"/>
      <c r="K104" s="5"/>
      <c r="L104" s="5"/>
      <c r="M104" s="5"/>
      <c r="N104" s="5"/>
      <c r="O104" s="5"/>
      <c r="P104" s="5"/>
    </row>
    <row r="105" spans="1:16" x14ac:dyDescent="0.2">
      <c r="A105" s="5"/>
      <c r="B105" s="5"/>
      <c r="C105" s="5"/>
      <c r="D105" s="5"/>
      <c r="E105" s="5"/>
      <c r="F105" s="5"/>
      <c r="G105" s="5"/>
      <c r="H105" s="5"/>
      <c r="I105" s="5"/>
      <c r="J105" s="5"/>
      <c r="K105" s="5"/>
      <c r="L105" s="5"/>
      <c r="M105" s="5"/>
      <c r="N105" s="5"/>
      <c r="O105" s="5"/>
      <c r="P105" s="5"/>
    </row>
    <row r="106" spans="1:16" x14ac:dyDescent="0.2">
      <c r="A106" s="5"/>
      <c r="B106" s="5"/>
      <c r="C106" s="5"/>
      <c r="D106" s="5"/>
      <c r="E106" s="5"/>
      <c r="F106" s="5"/>
      <c r="G106" s="5"/>
      <c r="H106" s="5"/>
      <c r="I106" s="5"/>
      <c r="J106" s="5"/>
      <c r="K106" s="5"/>
      <c r="L106" s="5"/>
      <c r="M106" s="5"/>
      <c r="N106" s="5"/>
      <c r="O106" s="5"/>
      <c r="P106" s="5"/>
    </row>
    <row r="107" spans="1:16" x14ac:dyDescent="0.2">
      <c r="A107" s="5"/>
      <c r="B107" s="5"/>
      <c r="C107" s="5"/>
      <c r="D107" s="5"/>
      <c r="E107" s="5"/>
      <c r="F107" s="5"/>
      <c r="G107" s="5"/>
      <c r="H107" s="5"/>
      <c r="I107" s="5"/>
      <c r="J107" s="5"/>
      <c r="K107" s="5"/>
      <c r="L107" s="5"/>
      <c r="M107" s="5"/>
      <c r="N107" s="5"/>
      <c r="O107" s="5"/>
      <c r="P107" s="5"/>
    </row>
    <row r="108" spans="1:16" x14ac:dyDescent="0.2">
      <c r="A108" s="5"/>
      <c r="B108" s="5"/>
      <c r="C108" s="5"/>
      <c r="D108" s="5"/>
      <c r="E108" s="5"/>
      <c r="F108" s="5"/>
      <c r="G108" s="5"/>
      <c r="H108" s="5"/>
      <c r="I108" s="5"/>
      <c r="J108" s="5"/>
      <c r="K108" s="5"/>
      <c r="L108" s="5"/>
      <c r="M108" s="5"/>
      <c r="N108" s="5"/>
      <c r="O108" s="5"/>
      <c r="P108" s="5"/>
    </row>
    <row r="109" spans="1:16" x14ac:dyDescent="0.2">
      <c r="A109" s="5"/>
      <c r="B109" s="5"/>
      <c r="C109" s="5"/>
      <c r="D109" s="5"/>
      <c r="E109" s="5"/>
      <c r="F109" s="5"/>
      <c r="G109" s="5"/>
      <c r="H109" s="5"/>
      <c r="I109" s="5"/>
      <c r="J109" s="5"/>
      <c r="K109" s="5"/>
      <c r="L109" s="5"/>
      <c r="M109" s="5"/>
      <c r="N109" s="5"/>
      <c r="O109" s="5"/>
      <c r="P109" s="5"/>
    </row>
    <row r="110" spans="1:16" x14ac:dyDescent="0.2">
      <c r="A110" s="5"/>
      <c r="B110" s="5"/>
      <c r="C110" s="5"/>
      <c r="D110" s="5"/>
      <c r="E110" s="5"/>
      <c r="F110" s="5"/>
      <c r="G110" s="5"/>
      <c r="H110" s="5"/>
      <c r="I110" s="5"/>
      <c r="J110" s="5"/>
      <c r="K110" s="5"/>
      <c r="L110" s="5"/>
      <c r="M110" s="5"/>
      <c r="N110" s="5"/>
      <c r="O110" s="5"/>
      <c r="P110" s="5"/>
    </row>
    <row r="111" spans="1:16" x14ac:dyDescent="0.2">
      <c r="A111" s="5"/>
      <c r="B111" s="5"/>
      <c r="C111" s="5"/>
      <c r="D111" s="5"/>
      <c r="E111" s="5"/>
      <c r="F111" s="5"/>
      <c r="G111" s="5"/>
      <c r="H111" s="5"/>
      <c r="I111" s="5"/>
      <c r="J111" s="5"/>
      <c r="K111" s="5"/>
      <c r="L111" s="5"/>
      <c r="M111" s="5"/>
      <c r="N111" s="5"/>
      <c r="O111" s="5"/>
      <c r="P111" s="5"/>
    </row>
    <row r="112" spans="1:16" x14ac:dyDescent="0.2">
      <c r="A112" s="5"/>
      <c r="B112" s="5"/>
      <c r="C112" s="5"/>
      <c r="D112" s="5"/>
      <c r="E112" s="5"/>
      <c r="F112" s="5"/>
      <c r="G112" s="5"/>
      <c r="H112" s="5"/>
      <c r="I112" s="5"/>
      <c r="J112" s="5"/>
      <c r="K112" s="5"/>
      <c r="L112" s="5"/>
      <c r="M112" s="5"/>
      <c r="N112" s="5"/>
      <c r="O112" s="5"/>
      <c r="P112" s="5"/>
    </row>
    <row r="113" spans="1:16" x14ac:dyDescent="0.2">
      <c r="A113" s="5"/>
      <c r="B113" s="5"/>
      <c r="C113" s="5"/>
      <c r="D113" s="5"/>
      <c r="E113" s="5"/>
      <c r="F113" s="5"/>
      <c r="G113" s="5"/>
      <c r="H113" s="5"/>
      <c r="I113" s="5"/>
      <c r="J113" s="5"/>
      <c r="K113" s="5"/>
      <c r="L113" s="5"/>
      <c r="M113" s="5"/>
      <c r="N113" s="5"/>
      <c r="O113" s="5"/>
      <c r="P113" s="5"/>
    </row>
    <row r="114" spans="1:16" x14ac:dyDescent="0.2">
      <c r="A114" s="5"/>
      <c r="B114" s="5"/>
      <c r="C114" s="5"/>
      <c r="D114" s="5"/>
      <c r="E114" s="5"/>
      <c r="F114" s="5"/>
      <c r="G114" s="5"/>
      <c r="H114" s="5"/>
      <c r="I114" s="5"/>
      <c r="J114" s="5"/>
      <c r="K114" s="5"/>
      <c r="L114" s="5"/>
      <c r="M114" s="5"/>
      <c r="N114" s="5"/>
      <c r="O114" s="5"/>
      <c r="P114" s="5"/>
    </row>
    <row r="115" spans="1:16" x14ac:dyDescent="0.2">
      <c r="A115" s="5"/>
      <c r="B115" s="5"/>
      <c r="C115" s="5"/>
      <c r="D115" s="5"/>
      <c r="E115" s="5"/>
      <c r="F115" s="5"/>
      <c r="G115" s="5"/>
      <c r="H115" s="5"/>
      <c r="I115" s="5"/>
      <c r="J115" s="5"/>
      <c r="K115" s="5"/>
      <c r="L115" s="5"/>
      <c r="M115" s="5"/>
      <c r="N115" s="5"/>
      <c r="O115" s="5"/>
      <c r="P115" s="5"/>
    </row>
    <row r="116" spans="1:16" x14ac:dyDescent="0.2">
      <c r="A116" s="5"/>
      <c r="B116" s="5"/>
      <c r="C116" s="5"/>
      <c r="D116" s="5"/>
      <c r="E116" s="5"/>
      <c r="F116" s="5"/>
      <c r="G116" s="5"/>
      <c r="H116" s="5"/>
      <c r="I116" s="5"/>
      <c r="J116" s="5"/>
      <c r="K116" s="5"/>
      <c r="L116" s="5"/>
      <c r="M116" s="5"/>
      <c r="N116" s="5"/>
      <c r="O116" s="5"/>
      <c r="P116" s="5"/>
    </row>
    <row r="117" spans="1:16" x14ac:dyDescent="0.2">
      <c r="A117" s="5"/>
      <c r="B117" s="5"/>
      <c r="C117" s="5"/>
      <c r="D117" s="5"/>
      <c r="E117" s="5"/>
      <c r="F117" s="5"/>
      <c r="G117" s="5"/>
      <c r="H117" s="5"/>
      <c r="I117" s="5"/>
      <c r="J117" s="5"/>
      <c r="K117" s="5"/>
      <c r="L117" s="5"/>
      <c r="M117" s="5"/>
      <c r="N117" s="5"/>
      <c r="O117" s="5"/>
      <c r="P117" s="5"/>
    </row>
    <row r="118" spans="1:16" x14ac:dyDescent="0.2">
      <c r="A118" s="5"/>
      <c r="B118" s="5"/>
      <c r="C118" s="5"/>
      <c r="D118" s="5"/>
      <c r="E118" s="5"/>
      <c r="F118" s="5"/>
      <c r="G118" s="5"/>
      <c r="H118" s="5"/>
      <c r="I118" s="5"/>
      <c r="J118" s="5"/>
      <c r="K118" s="5"/>
      <c r="L118" s="5"/>
      <c r="M118" s="5"/>
      <c r="N118" s="5"/>
      <c r="O118" s="5"/>
      <c r="P118" s="5"/>
    </row>
    <row r="119" spans="1:16" x14ac:dyDescent="0.2">
      <c r="A119" s="5"/>
      <c r="B119" s="5"/>
      <c r="C119" s="5"/>
      <c r="D119" s="5"/>
      <c r="E119" s="5"/>
      <c r="F119" s="5"/>
      <c r="G119" s="5"/>
      <c r="H119" s="5"/>
      <c r="I119" s="5"/>
      <c r="J119" s="5"/>
      <c r="K119" s="5"/>
      <c r="L119" s="5"/>
      <c r="M119" s="5"/>
      <c r="N119" s="5"/>
      <c r="O119" s="5"/>
      <c r="P119" s="5"/>
    </row>
    <row r="120" spans="1:16" x14ac:dyDescent="0.2">
      <c r="A120" s="5"/>
      <c r="B120" s="5"/>
      <c r="C120" s="5"/>
      <c r="D120" s="5"/>
      <c r="E120" s="5"/>
      <c r="F120" s="5"/>
      <c r="G120" s="5"/>
      <c r="H120" s="5"/>
      <c r="I120" s="5"/>
      <c r="J120" s="5"/>
      <c r="K120" s="5"/>
      <c r="L120" s="5"/>
      <c r="M120" s="5"/>
      <c r="N120" s="5"/>
      <c r="O120" s="5"/>
      <c r="P120" s="5"/>
    </row>
    <row r="121" spans="1:16" x14ac:dyDescent="0.2">
      <c r="A121" s="5"/>
      <c r="B121" s="5"/>
      <c r="C121" s="5"/>
      <c r="D121" s="5"/>
      <c r="E121" s="5"/>
      <c r="F121" s="5"/>
      <c r="G121" s="5"/>
      <c r="H121" s="5"/>
      <c r="I121" s="5"/>
      <c r="J121" s="5"/>
      <c r="K121" s="5"/>
      <c r="L121" s="5"/>
      <c r="M121" s="5"/>
      <c r="N121" s="5"/>
      <c r="O121" s="5"/>
      <c r="P121" s="5"/>
    </row>
    <row r="122" spans="1:16" x14ac:dyDescent="0.2">
      <c r="A122" s="5"/>
      <c r="B122" s="5"/>
      <c r="C122" s="5"/>
      <c r="D122" s="5"/>
      <c r="E122" s="5"/>
      <c r="F122" s="5"/>
      <c r="G122" s="5"/>
      <c r="H122" s="5"/>
      <c r="I122" s="5"/>
      <c r="J122" s="5"/>
      <c r="K122" s="5"/>
      <c r="L122" s="5"/>
      <c r="M122" s="5"/>
      <c r="N122" s="5"/>
      <c r="O122" s="5"/>
      <c r="P122" s="5"/>
    </row>
    <row r="123" spans="1:16" x14ac:dyDescent="0.2">
      <c r="A123" s="5"/>
      <c r="B123" s="5"/>
      <c r="C123" s="5"/>
      <c r="D123" s="5"/>
      <c r="E123" s="5"/>
      <c r="F123" s="5"/>
      <c r="G123" s="5"/>
      <c r="H123" s="5"/>
      <c r="I123" s="5"/>
      <c r="J123" s="5"/>
      <c r="K123" s="5"/>
      <c r="L123" s="5"/>
      <c r="M123" s="5"/>
      <c r="N123" s="5"/>
      <c r="O123" s="5"/>
      <c r="P123" s="5"/>
    </row>
    <row r="124" spans="1:16" x14ac:dyDescent="0.2">
      <c r="A124" s="5"/>
      <c r="B124" s="5"/>
      <c r="C124" s="5"/>
      <c r="D124" s="5"/>
      <c r="E124" s="5"/>
      <c r="F124" s="5"/>
      <c r="G124" s="5"/>
      <c r="H124" s="5"/>
      <c r="I124" s="5"/>
      <c r="J124" s="5"/>
      <c r="K124" s="5"/>
      <c r="L124" s="5"/>
      <c r="M124" s="5"/>
      <c r="N124" s="5"/>
      <c r="O124" s="5"/>
      <c r="P124" s="5"/>
    </row>
    <row r="125" spans="1:16" x14ac:dyDescent="0.2">
      <c r="A125" s="5"/>
      <c r="B125" s="5"/>
      <c r="C125" s="5"/>
      <c r="D125" s="5"/>
      <c r="E125" s="5"/>
      <c r="F125" s="5"/>
      <c r="G125" s="5"/>
      <c r="H125" s="5"/>
      <c r="I125" s="5"/>
      <c r="J125" s="5"/>
      <c r="K125" s="5"/>
      <c r="L125" s="5"/>
      <c r="M125" s="5"/>
      <c r="N125" s="5"/>
      <c r="O125" s="5"/>
      <c r="P125" s="5"/>
    </row>
    <row r="126" spans="1:16" x14ac:dyDescent="0.2">
      <c r="A126" s="5"/>
      <c r="B126" s="5"/>
      <c r="C126" s="5"/>
      <c r="D126" s="5"/>
      <c r="E126" s="5"/>
      <c r="F126" s="5"/>
      <c r="G126" s="5"/>
      <c r="H126" s="5"/>
      <c r="I126" s="5"/>
      <c r="J126" s="5"/>
      <c r="K126" s="5"/>
      <c r="L126" s="5"/>
      <c r="M126" s="5"/>
      <c r="N126" s="5"/>
      <c r="O126" s="5"/>
      <c r="P126" s="5"/>
    </row>
    <row r="127" spans="1:16" x14ac:dyDescent="0.2">
      <c r="A127" s="5"/>
      <c r="B127" s="5"/>
      <c r="C127" s="5"/>
      <c r="D127" s="5"/>
      <c r="E127" s="5"/>
      <c r="F127" s="5"/>
      <c r="G127" s="5"/>
      <c r="H127" s="5"/>
      <c r="I127" s="5"/>
      <c r="J127" s="5"/>
      <c r="K127" s="5"/>
      <c r="L127" s="5"/>
      <c r="M127" s="5"/>
      <c r="N127" s="5"/>
      <c r="O127" s="5"/>
      <c r="P127" s="5"/>
    </row>
    <row r="128" spans="1:16" x14ac:dyDescent="0.2">
      <c r="A128" s="5"/>
      <c r="B128" s="5"/>
      <c r="C128" s="5"/>
      <c r="D128" s="5"/>
      <c r="E128" s="5"/>
      <c r="F128" s="5"/>
      <c r="G128" s="5"/>
      <c r="H128" s="5"/>
      <c r="I128" s="5"/>
      <c r="J128" s="5"/>
      <c r="K128" s="5"/>
      <c r="L128" s="5"/>
      <c r="M128" s="5"/>
      <c r="N128" s="5"/>
      <c r="O128" s="5"/>
      <c r="P128" s="5"/>
    </row>
    <row r="129" spans="1:16" x14ac:dyDescent="0.2">
      <c r="A129" s="5"/>
      <c r="B129" s="5"/>
      <c r="C129" s="5"/>
      <c r="D129" s="5"/>
      <c r="E129" s="5"/>
      <c r="F129" s="5"/>
      <c r="G129" s="5"/>
      <c r="H129" s="5"/>
      <c r="I129" s="5"/>
      <c r="J129" s="5"/>
      <c r="K129" s="5"/>
      <c r="L129" s="5"/>
      <c r="M129" s="5"/>
      <c r="N129" s="5"/>
      <c r="O129" s="5"/>
      <c r="P129" s="5"/>
    </row>
    <row r="130" spans="1:16" x14ac:dyDescent="0.2">
      <c r="A130" s="5"/>
      <c r="B130" s="5"/>
      <c r="C130" s="5"/>
      <c r="D130" s="5"/>
      <c r="E130" s="5"/>
      <c r="F130" s="5"/>
      <c r="G130" s="5"/>
      <c r="H130" s="5"/>
      <c r="I130" s="5"/>
      <c r="J130" s="5"/>
      <c r="K130" s="5"/>
      <c r="L130" s="5"/>
      <c r="M130" s="5"/>
      <c r="N130" s="5"/>
      <c r="O130" s="5"/>
      <c r="P130" s="5"/>
    </row>
    <row r="131" spans="1:16" x14ac:dyDescent="0.2">
      <c r="A131" s="5"/>
      <c r="B131" s="5"/>
      <c r="C131" s="5"/>
      <c r="D131" s="5"/>
      <c r="E131" s="5"/>
      <c r="F131" s="5"/>
      <c r="G131" s="5"/>
      <c r="H131" s="5"/>
      <c r="I131" s="5"/>
      <c r="J131" s="5"/>
      <c r="K131" s="5"/>
      <c r="L131" s="5"/>
      <c r="M131" s="5"/>
      <c r="N131" s="5"/>
      <c r="O131" s="5"/>
      <c r="P131" s="5"/>
    </row>
    <row r="132" spans="1:16" x14ac:dyDescent="0.2">
      <c r="A132" s="5"/>
      <c r="B132" s="5"/>
      <c r="C132" s="5"/>
      <c r="D132" s="5"/>
      <c r="E132" s="5"/>
      <c r="F132" s="5"/>
      <c r="G132" s="5"/>
      <c r="H132" s="5"/>
      <c r="I132" s="5"/>
      <c r="J132" s="5"/>
      <c r="K132" s="5"/>
      <c r="L132" s="5"/>
      <c r="M132" s="5"/>
      <c r="N132" s="5"/>
      <c r="O132" s="5"/>
      <c r="P132" s="5"/>
    </row>
    <row r="133" spans="1:16" x14ac:dyDescent="0.2">
      <c r="A133" s="5"/>
      <c r="B133" s="5"/>
      <c r="C133" s="5"/>
      <c r="D133" s="5"/>
      <c r="E133" s="5"/>
      <c r="F133" s="5"/>
      <c r="G133" s="5"/>
      <c r="H133" s="5"/>
      <c r="I133" s="5"/>
      <c r="J133" s="5"/>
      <c r="K133" s="5"/>
      <c r="L133" s="5"/>
      <c r="M133" s="5"/>
      <c r="N133" s="5"/>
      <c r="O133" s="5"/>
      <c r="P133" s="5"/>
    </row>
    <row r="134" spans="1:16" x14ac:dyDescent="0.2">
      <c r="A134" s="5"/>
      <c r="B134" s="5"/>
      <c r="C134" s="5"/>
      <c r="D134" s="5"/>
      <c r="E134" s="5"/>
      <c r="F134" s="5"/>
      <c r="G134" s="5"/>
      <c r="H134" s="5"/>
      <c r="I134" s="5"/>
      <c r="J134" s="5"/>
      <c r="K134" s="5"/>
      <c r="L134" s="5"/>
      <c r="M134" s="5"/>
      <c r="N134" s="5"/>
      <c r="O134" s="5"/>
      <c r="P134" s="5"/>
    </row>
    <row r="135" spans="1:16" x14ac:dyDescent="0.2">
      <c r="A135" s="5"/>
      <c r="B135" s="5"/>
      <c r="C135" s="5"/>
      <c r="D135" s="5"/>
      <c r="E135" s="5"/>
      <c r="F135" s="5"/>
      <c r="G135" s="5"/>
      <c r="H135" s="5"/>
      <c r="I135" s="5"/>
      <c r="J135" s="5"/>
      <c r="K135" s="5"/>
      <c r="L135" s="5"/>
      <c r="M135" s="5"/>
      <c r="N135" s="5"/>
      <c r="O135" s="5"/>
      <c r="P135" s="5"/>
    </row>
    <row r="136" spans="1:16" x14ac:dyDescent="0.2">
      <c r="A136" s="5"/>
      <c r="B136" s="5"/>
      <c r="C136" s="5"/>
      <c r="D136" s="5"/>
      <c r="E136" s="5"/>
      <c r="F136" s="5"/>
      <c r="G136" s="5"/>
      <c r="H136" s="5"/>
      <c r="I136" s="5"/>
      <c r="J136" s="5"/>
      <c r="K136" s="5"/>
      <c r="L136" s="5"/>
      <c r="M136" s="5"/>
      <c r="N136" s="5"/>
      <c r="O136" s="5"/>
      <c r="P136" s="5"/>
    </row>
    <row r="137" spans="1:16" x14ac:dyDescent="0.2">
      <c r="A137" s="5"/>
      <c r="B137" s="5"/>
      <c r="C137" s="5"/>
      <c r="D137" s="5"/>
      <c r="E137" s="5"/>
      <c r="F137" s="5"/>
      <c r="G137" s="5"/>
      <c r="H137" s="5"/>
      <c r="I137" s="5"/>
      <c r="J137" s="5"/>
      <c r="K137" s="5"/>
      <c r="L137" s="5"/>
      <c r="M137" s="5"/>
      <c r="N137" s="5"/>
      <c r="O137" s="5"/>
      <c r="P137" s="5"/>
    </row>
    <row r="138" spans="1:16" x14ac:dyDescent="0.2">
      <c r="A138" s="5"/>
      <c r="B138" s="5"/>
      <c r="C138" s="5"/>
      <c r="D138" s="5"/>
      <c r="E138" s="5"/>
      <c r="F138" s="5"/>
      <c r="G138" s="5"/>
      <c r="H138" s="5"/>
      <c r="I138" s="5"/>
      <c r="J138" s="5"/>
      <c r="K138" s="5"/>
      <c r="L138" s="5"/>
      <c r="M138" s="5"/>
      <c r="N138" s="5"/>
      <c r="O138" s="5"/>
      <c r="P138" s="5"/>
    </row>
    <row r="139" spans="1:16" x14ac:dyDescent="0.2">
      <c r="A139" s="5"/>
      <c r="B139" s="5"/>
      <c r="C139" s="5"/>
      <c r="D139" s="5"/>
      <c r="E139" s="5"/>
      <c r="F139" s="5"/>
      <c r="G139" s="5"/>
      <c r="H139" s="5"/>
      <c r="I139" s="5"/>
      <c r="J139" s="5"/>
      <c r="K139" s="5"/>
      <c r="L139" s="5"/>
      <c r="M139" s="5"/>
      <c r="N139" s="5"/>
      <c r="O139" s="5"/>
      <c r="P139" s="5"/>
    </row>
    <row r="140" spans="1:16" x14ac:dyDescent="0.2">
      <c r="A140" s="5"/>
      <c r="B140" s="5"/>
      <c r="C140" s="5"/>
      <c r="D140" s="5"/>
      <c r="E140" s="5"/>
      <c r="F140" s="5"/>
      <c r="G140" s="5"/>
      <c r="H140" s="5"/>
      <c r="I140" s="5"/>
      <c r="J140" s="5"/>
      <c r="K140" s="5"/>
      <c r="L140" s="5"/>
      <c r="M140" s="5"/>
      <c r="N140" s="5"/>
      <c r="O140" s="5"/>
      <c r="P140" s="5"/>
    </row>
    <row r="141" spans="1:16" x14ac:dyDescent="0.2">
      <c r="A141" s="5"/>
      <c r="B141" s="5"/>
      <c r="C141" s="5"/>
      <c r="D141" s="5"/>
      <c r="E141" s="5"/>
      <c r="F141" s="5"/>
      <c r="G141" s="5"/>
      <c r="H141" s="5"/>
      <c r="I141" s="5"/>
      <c r="J141" s="5"/>
      <c r="K141" s="5"/>
      <c r="L141" s="5"/>
      <c r="M141" s="5"/>
      <c r="N141" s="5"/>
      <c r="O141" s="5"/>
      <c r="P141" s="5"/>
    </row>
    <row r="142" spans="1:16" x14ac:dyDescent="0.2">
      <c r="A142" s="5"/>
      <c r="B142" s="5"/>
      <c r="C142" s="5"/>
      <c r="D142" s="5"/>
      <c r="E142" s="5"/>
      <c r="F142" s="5"/>
      <c r="G142" s="5"/>
      <c r="H142" s="5"/>
      <c r="I142" s="5"/>
      <c r="J142" s="5"/>
      <c r="K142" s="5"/>
      <c r="L142" s="5"/>
      <c r="M142" s="5"/>
      <c r="N142" s="5"/>
      <c r="O142" s="5"/>
      <c r="P142" s="5"/>
    </row>
    <row r="143" spans="1:16" x14ac:dyDescent="0.2">
      <c r="A143" s="5"/>
      <c r="B143" s="5"/>
      <c r="C143" s="5"/>
      <c r="D143" s="5"/>
      <c r="E143" s="5"/>
      <c r="F143" s="5"/>
      <c r="G143" s="5"/>
      <c r="H143" s="5"/>
      <c r="I143" s="5"/>
      <c r="J143" s="5"/>
      <c r="K143" s="5"/>
      <c r="L143" s="5"/>
      <c r="M143" s="5"/>
      <c r="N143" s="5"/>
      <c r="O143" s="5"/>
      <c r="P143" s="5"/>
    </row>
    <row r="144" spans="1:16" x14ac:dyDescent="0.2">
      <c r="A144" s="5"/>
      <c r="B144" s="5"/>
      <c r="C144" s="5"/>
      <c r="D144" s="5"/>
      <c r="E144" s="5"/>
      <c r="F144" s="5"/>
      <c r="G144" s="5"/>
      <c r="H144" s="5"/>
      <c r="I144" s="5"/>
      <c r="J144" s="5"/>
      <c r="K144" s="5"/>
      <c r="L144" s="5"/>
      <c r="M144" s="5"/>
      <c r="N144" s="5"/>
      <c r="O144" s="5"/>
      <c r="P144" s="5"/>
    </row>
    <row r="145" spans="1:16" x14ac:dyDescent="0.2">
      <c r="A145" s="5"/>
      <c r="B145" s="5"/>
      <c r="C145" s="5"/>
      <c r="D145" s="5"/>
      <c r="E145" s="5"/>
      <c r="F145" s="5"/>
      <c r="G145" s="5"/>
      <c r="H145" s="5"/>
      <c r="I145" s="5"/>
      <c r="J145" s="5"/>
      <c r="K145" s="5"/>
      <c r="L145" s="5"/>
      <c r="M145" s="5"/>
      <c r="N145" s="5"/>
      <c r="O145" s="5"/>
      <c r="P145" s="5"/>
    </row>
    <row r="146" spans="1:16" x14ac:dyDescent="0.2">
      <c r="A146" s="5"/>
      <c r="B146" s="5"/>
      <c r="C146" s="5"/>
      <c r="D146" s="5"/>
      <c r="E146" s="5"/>
      <c r="F146" s="5"/>
      <c r="G146" s="5"/>
      <c r="H146" s="5"/>
      <c r="I146" s="5"/>
      <c r="J146" s="5"/>
      <c r="K146" s="5"/>
      <c r="L146" s="5"/>
      <c r="M146" s="5"/>
      <c r="N146" s="5"/>
      <c r="O146" s="5"/>
      <c r="P146" s="5"/>
    </row>
    <row r="147" spans="1:16" x14ac:dyDescent="0.2">
      <c r="A147" s="5"/>
      <c r="B147" s="5"/>
      <c r="C147" s="5"/>
      <c r="D147" s="5"/>
      <c r="E147" s="5"/>
      <c r="F147" s="5"/>
      <c r="G147" s="5"/>
      <c r="H147" s="5"/>
      <c r="I147" s="5"/>
      <c r="J147" s="5"/>
      <c r="K147" s="5"/>
      <c r="L147" s="5"/>
      <c r="M147" s="5"/>
      <c r="N147" s="5"/>
      <c r="O147" s="5"/>
      <c r="P147" s="5"/>
    </row>
    <row r="148" spans="1:16" x14ac:dyDescent="0.2">
      <c r="A148" s="5"/>
      <c r="B148" s="5"/>
      <c r="C148" s="5"/>
      <c r="D148" s="5"/>
      <c r="E148" s="5"/>
      <c r="F148" s="5"/>
      <c r="G148" s="5"/>
      <c r="H148" s="5"/>
      <c r="I148" s="5"/>
      <c r="J148" s="5"/>
      <c r="K148" s="5"/>
      <c r="L148" s="5"/>
      <c r="M148" s="5"/>
      <c r="N148" s="5"/>
      <c r="O148" s="5"/>
      <c r="P148" s="5"/>
    </row>
    <row r="149" spans="1:16" x14ac:dyDescent="0.2">
      <c r="A149" s="5"/>
      <c r="B149" s="5"/>
      <c r="C149" s="5"/>
      <c r="D149" s="5"/>
      <c r="E149" s="5"/>
      <c r="F149" s="5"/>
      <c r="G149" s="5"/>
      <c r="H149" s="5"/>
      <c r="I149" s="5"/>
      <c r="J149" s="5"/>
      <c r="K149" s="5"/>
      <c r="L149" s="5"/>
      <c r="M149" s="5"/>
      <c r="N149" s="5"/>
      <c r="O149" s="5"/>
      <c r="P149" s="5"/>
    </row>
    <row r="150" spans="1:16" x14ac:dyDescent="0.2">
      <c r="A150" s="5"/>
      <c r="B150" s="5"/>
      <c r="C150" s="5"/>
      <c r="D150" s="5"/>
      <c r="E150" s="5"/>
      <c r="F150" s="5"/>
      <c r="G150" s="5"/>
      <c r="H150" s="5"/>
      <c r="I150" s="5"/>
      <c r="J150" s="5"/>
      <c r="K150" s="5"/>
      <c r="L150" s="5"/>
      <c r="M150" s="5"/>
      <c r="N150" s="5"/>
      <c r="O150" s="5"/>
      <c r="P150" s="5"/>
    </row>
    <row r="151" spans="1:16" x14ac:dyDescent="0.2">
      <c r="A151" s="5"/>
      <c r="B151" s="5"/>
      <c r="C151" s="5"/>
      <c r="D151" s="5"/>
      <c r="E151" s="5"/>
      <c r="F151" s="5"/>
      <c r="G151" s="5"/>
      <c r="H151" s="5"/>
      <c r="I151" s="5"/>
      <c r="J151" s="5"/>
      <c r="K151" s="5"/>
      <c r="L151" s="5"/>
      <c r="M151" s="5"/>
      <c r="N151" s="5"/>
      <c r="O151" s="5"/>
      <c r="P151" s="5"/>
    </row>
    <row r="152" spans="1:16" x14ac:dyDescent="0.2">
      <c r="A152" s="5"/>
      <c r="B152" s="5"/>
      <c r="C152" s="5"/>
      <c r="D152" s="5"/>
      <c r="E152" s="5"/>
      <c r="F152" s="5"/>
      <c r="G152" s="5"/>
      <c r="H152" s="5"/>
      <c r="I152" s="5"/>
      <c r="J152" s="5"/>
      <c r="K152" s="5"/>
      <c r="L152" s="5"/>
      <c r="M152" s="5"/>
      <c r="N152" s="5"/>
      <c r="O152" s="5"/>
      <c r="P152" s="5"/>
    </row>
    <row r="153" spans="1:16" x14ac:dyDescent="0.2">
      <c r="A153" s="5"/>
      <c r="B153" s="5"/>
      <c r="C153" s="5"/>
      <c r="D153" s="5"/>
      <c r="E153" s="5"/>
      <c r="F153" s="5"/>
      <c r="G153" s="5"/>
      <c r="H153" s="5"/>
      <c r="I153" s="5"/>
      <c r="J153" s="5"/>
      <c r="K153" s="5"/>
      <c r="L153" s="5"/>
      <c r="M153" s="5"/>
      <c r="N153" s="5"/>
      <c r="O153" s="5"/>
      <c r="P153" s="5"/>
    </row>
    <row r="154" spans="1:16" x14ac:dyDescent="0.2">
      <c r="A154" s="5"/>
      <c r="B154" s="5"/>
      <c r="C154" s="5"/>
      <c r="D154" s="5"/>
      <c r="E154" s="5"/>
      <c r="F154" s="5"/>
      <c r="G154" s="5"/>
      <c r="H154" s="5"/>
      <c r="I154" s="5"/>
      <c r="J154" s="5"/>
      <c r="K154" s="5"/>
      <c r="L154" s="5"/>
      <c r="M154" s="5"/>
      <c r="N154" s="5"/>
      <c r="O154" s="5"/>
      <c r="P154" s="5"/>
    </row>
    <row r="155" spans="1:16" x14ac:dyDescent="0.2">
      <c r="A155" s="5"/>
      <c r="B155" s="5"/>
      <c r="C155" s="5"/>
      <c r="D155" s="5"/>
      <c r="E155" s="5"/>
      <c r="F155" s="5"/>
      <c r="G155" s="5"/>
      <c r="H155" s="5"/>
      <c r="I155" s="5"/>
      <c r="J155" s="5"/>
      <c r="K155" s="5"/>
      <c r="L155" s="5"/>
      <c r="M155" s="5"/>
      <c r="N155" s="5"/>
      <c r="O155" s="5"/>
      <c r="P155" s="5"/>
    </row>
    <row r="156" spans="1:16" x14ac:dyDescent="0.2">
      <c r="A156" s="5"/>
      <c r="B156" s="5"/>
      <c r="C156" s="5"/>
      <c r="D156" s="5"/>
      <c r="E156" s="5"/>
      <c r="F156" s="5"/>
      <c r="G156" s="5"/>
      <c r="H156" s="5"/>
      <c r="I156" s="5"/>
      <c r="J156" s="5"/>
      <c r="K156" s="5"/>
      <c r="L156" s="5"/>
      <c r="M156" s="5"/>
      <c r="N156" s="5"/>
      <c r="O156" s="5"/>
      <c r="P156" s="5"/>
    </row>
    <row r="157" spans="1:16" x14ac:dyDescent="0.2">
      <c r="A157" s="5"/>
      <c r="B157" s="5"/>
      <c r="C157" s="5"/>
      <c r="D157" s="5"/>
      <c r="E157" s="5"/>
      <c r="F157" s="5"/>
      <c r="G157" s="5"/>
      <c r="H157" s="5"/>
      <c r="I157" s="5"/>
      <c r="J157" s="5"/>
      <c r="K157" s="5"/>
      <c r="L157" s="5"/>
      <c r="M157" s="5"/>
      <c r="N157" s="5"/>
      <c r="O157" s="5"/>
      <c r="P157" s="5"/>
    </row>
    <row r="158" spans="1:16" x14ac:dyDescent="0.2">
      <c r="A158" s="5"/>
      <c r="B158" s="5"/>
      <c r="C158" s="5"/>
      <c r="D158" s="5"/>
      <c r="E158" s="5"/>
      <c r="F158" s="5"/>
      <c r="G158" s="5"/>
      <c r="H158" s="5"/>
      <c r="I158" s="5"/>
      <c r="J158" s="5"/>
      <c r="K158" s="5"/>
      <c r="L158" s="5"/>
      <c r="M158" s="5"/>
      <c r="N158" s="5"/>
      <c r="O158" s="5"/>
      <c r="P158" s="5"/>
    </row>
    <row r="159" spans="1:16" x14ac:dyDescent="0.2">
      <c r="A159" s="5"/>
      <c r="B159" s="5"/>
      <c r="C159" s="5"/>
      <c r="D159" s="5"/>
      <c r="E159" s="5"/>
      <c r="F159" s="5"/>
      <c r="G159" s="5"/>
      <c r="H159" s="5"/>
      <c r="I159" s="5"/>
      <c r="J159" s="5"/>
      <c r="K159" s="5"/>
      <c r="L159" s="5"/>
      <c r="M159" s="5"/>
      <c r="N159" s="5"/>
      <c r="O159" s="5"/>
      <c r="P159" s="5"/>
    </row>
    <row r="160" spans="1:16" x14ac:dyDescent="0.2">
      <c r="A160" s="5"/>
      <c r="B160" s="5"/>
      <c r="C160" s="5"/>
      <c r="D160" s="5"/>
      <c r="E160" s="5"/>
      <c r="F160" s="5"/>
      <c r="G160" s="5"/>
      <c r="H160" s="5"/>
      <c r="I160" s="5"/>
      <c r="J160" s="5"/>
      <c r="K160" s="5"/>
      <c r="L160" s="5"/>
      <c r="M160" s="5"/>
      <c r="N160" s="5"/>
      <c r="O160" s="5"/>
      <c r="P160" s="5"/>
    </row>
    <row r="161" spans="1:16" x14ac:dyDescent="0.2">
      <c r="A161" s="5"/>
      <c r="B161" s="5"/>
      <c r="C161" s="5"/>
      <c r="D161" s="5"/>
      <c r="E161" s="5"/>
      <c r="F161" s="5"/>
      <c r="G161" s="5"/>
      <c r="H161" s="5"/>
      <c r="I161" s="5"/>
      <c r="J161" s="5"/>
      <c r="K161" s="5"/>
      <c r="L161" s="5"/>
      <c r="M161" s="5"/>
      <c r="N161" s="5"/>
      <c r="O161" s="5"/>
      <c r="P161" s="5"/>
    </row>
    <row r="162" spans="1:16" x14ac:dyDescent="0.2">
      <c r="A162" s="5"/>
      <c r="B162" s="5"/>
      <c r="C162" s="5"/>
      <c r="D162" s="5"/>
      <c r="E162" s="5"/>
      <c r="F162" s="5"/>
      <c r="G162" s="5"/>
      <c r="H162" s="5"/>
      <c r="I162" s="5"/>
      <c r="J162" s="5"/>
      <c r="K162" s="5"/>
      <c r="L162" s="5"/>
      <c r="M162" s="5"/>
      <c r="N162" s="5"/>
      <c r="O162" s="5"/>
      <c r="P162" s="5"/>
    </row>
    <row r="163" spans="1:16" x14ac:dyDescent="0.2">
      <c r="A163" s="5"/>
      <c r="B163" s="5"/>
      <c r="C163" s="5"/>
      <c r="D163" s="5"/>
      <c r="E163" s="5"/>
      <c r="F163" s="5"/>
      <c r="G163" s="5"/>
      <c r="H163" s="5"/>
      <c r="I163" s="5"/>
      <c r="J163" s="5"/>
      <c r="K163" s="5"/>
      <c r="L163" s="5"/>
      <c r="M163" s="5"/>
      <c r="N163" s="5"/>
      <c r="O163" s="5"/>
      <c r="P163" s="5"/>
    </row>
    <row r="164" spans="1:16" x14ac:dyDescent="0.2">
      <c r="A164" s="5"/>
      <c r="B164" s="5"/>
      <c r="C164" s="5"/>
      <c r="D164" s="5"/>
      <c r="E164" s="5"/>
      <c r="F164" s="5"/>
      <c r="G164" s="5"/>
      <c r="H164" s="5"/>
      <c r="I164" s="5"/>
      <c r="J164" s="5"/>
      <c r="K164" s="5"/>
      <c r="L164" s="5"/>
      <c r="M164" s="5"/>
      <c r="N164" s="5"/>
      <c r="O164" s="5"/>
      <c r="P164" s="5"/>
    </row>
    <row r="165" spans="1:16" x14ac:dyDescent="0.2">
      <c r="A165" s="5"/>
      <c r="B165" s="5"/>
      <c r="C165" s="5"/>
      <c r="D165" s="5"/>
      <c r="E165" s="5"/>
      <c r="F165" s="5"/>
      <c r="G165" s="5"/>
      <c r="H165" s="5"/>
      <c r="I165" s="5"/>
      <c r="J165" s="5"/>
      <c r="K165" s="5"/>
      <c r="L165" s="5"/>
      <c r="M165" s="5"/>
      <c r="N165" s="5"/>
      <c r="O165" s="5"/>
      <c r="P165" s="5"/>
    </row>
    <row r="166" spans="1:16" x14ac:dyDescent="0.2">
      <c r="A166" s="5"/>
      <c r="B166" s="5"/>
      <c r="C166" s="5"/>
      <c r="D166" s="5"/>
      <c r="E166" s="5"/>
      <c r="F166" s="5"/>
      <c r="G166" s="5"/>
      <c r="H166" s="5"/>
      <c r="I166" s="5"/>
      <c r="J166" s="5"/>
      <c r="K166" s="5"/>
      <c r="L166" s="5"/>
      <c r="M166" s="5"/>
      <c r="N166" s="5"/>
      <c r="O166" s="5"/>
      <c r="P166" s="5"/>
    </row>
    <row r="167" spans="1:16" x14ac:dyDescent="0.2">
      <c r="A167" s="5"/>
      <c r="B167" s="5"/>
      <c r="C167" s="5"/>
      <c r="D167" s="5"/>
      <c r="E167" s="5"/>
      <c r="F167" s="5"/>
      <c r="G167" s="5"/>
      <c r="H167" s="5"/>
      <c r="I167" s="5"/>
      <c r="J167" s="5"/>
      <c r="K167" s="5"/>
      <c r="L167" s="5"/>
      <c r="M167" s="5"/>
      <c r="N167" s="5"/>
      <c r="O167" s="5"/>
      <c r="P167" s="5"/>
    </row>
    <row r="168" spans="1:16" x14ac:dyDescent="0.2">
      <c r="A168" s="5"/>
      <c r="B168" s="5"/>
      <c r="C168" s="5"/>
      <c r="D168" s="5"/>
      <c r="E168" s="5"/>
      <c r="F168" s="5"/>
      <c r="G168" s="5"/>
      <c r="H168" s="5"/>
      <c r="I168" s="5"/>
      <c r="J168" s="5"/>
      <c r="K168" s="5"/>
      <c r="L168" s="5"/>
      <c r="M168" s="5"/>
      <c r="N168" s="5"/>
      <c r="O168" s="5"/>
      <c r="P168" s="5"/>
    </row>
    <row r="169" spans="1:16" x14ac:dyDescent="0.2">
      <c r="A169" s="5"/>
      <c r="B169" s="5"/>
      <c r="C169" s="5"/>
      <c r="D169" s="5"/>
      <c r="E169" s="5"/>
      <c r="F169" s="5"/>
      <c r="G169" s="5"/>
      <c r="H169" s="5"/>
      <c r="I169" s="5"/>
      <c r="J169" s="5"/>
      <c r="K169" s="5"/>
      <c r="L169" s="5"/>
      <c r="M169" s="5"/>
      <c r="N169" s="5"/>
      <c r="O169" s="5"/>
      <c r="P169" s="5"/>
    </row>
    <row r="170" spans="1:16" x14ac:dyDescent="0.2">
      <c r="A170" s="5"/>
      <c r="B170" s="5"/>
      <c r="C170" s="5"/>
      <c r="D170" s="5"/>
      <c r="E170" s="5"/>
      <c r="F170" s="5"/>
      <c r="G170" s="5"/>
      <c r="H170" s="5"/>
      <c r="I170" s="5"/>
      <c r="J170" s="5"/>
      <c r="K170" s="5"/>
      <c r="L170" s="5"/>
      <c r="M170" s="5"/>
      <c r="N170" s="5"/>
      <c r="O170" s="5"/>
      <c r="P170" s="5"/>
    </row>
    <row r="171" spans="1:16" x14ac:dyDescent="0.2">
      <c r="A171" s="5"/>
      <c r="B171" s="5"/>
      <c r="C171" s="5"/>
      <c r="D171" s="5"/>
      <c r="E171" s="5"/>
      <c r="F171" s="5"/>
      <c r="G171" s="5"/>
      <c r="H171" s="5"/>
      <c r="I171" s="5"/>
      <c r="J171" s="5"/>
      <c r="K171" s="5"/>
      <c r="L171" s="5"/>
      <c r="M171" s="5"/>
      <c r="N171" s="5"/>
      <c r="O171" s="5"/>
      <c r="P171" s="5"/>
    </row>
    <row r="172" spans="1:16" x14ac:dyDescent="0.2">
      <c r="A172" s="5"/>
      <c r="B172" s="5"/>
      <c r="C172" s="5"/>
      <c r="D172" s="5"/>
      <c r="E172" s="5"/>
      <c r="F172" s="5"/>
      <c r="G172" s="5"/>
      <c r="H172" s="5"/>
      <c r="I172" s="5"/>
      <c r="J172" s="5"/>
      <c r="K172" s="5"/>
      <c r="L172" s="5"/>
      <c r="M172" s="5"/>
      <c r="N172" s="5"/>
      <c r="O172" s="5"/>
      <c r="P172" s="5"/>
    </row>
    <row r="173" spans="1:16" x14ac:dyDescent="0.2">
      <c r="A173" s="5"/>
      <c r="B173" s="5"/>
      <c r="C173" s="5"/>
      <c r="D173" s="5"/>
      <c r="E173" s="5"/>
      <c r="F173" s="5"/>
      <c r="G173" s="5"/>
      <c r="H173" s="5"/>
      <c r="I173" s="5"/>
      <c r="J173" s="5"/>
      <c r="K173" s="5"/>
      <c r="L173" s="5"/>
      <c r="M173" s="5"/>
      <c r="N173" s="5"/>
      <c r="O173" s="5"/>
      <c r="P173" s="5"/>
    </row>
    <row r="174" spans="1:16" x14ac:dyDescent="0.2">
      <c r="A174" s="5"/>
      <c r="B174" s="5"/>
      <c r="C174" s="5"/>
      <c r="D174" s="5"/>
      <c r="E174" s="5"/>
      <c r="F174" s="5"/>
      <c r="G174" s="5"/>
      <c r="H174" s="5"/>
      <c r="I174" s="5"/>
      <c r="J174" s="5"/>
      <c r="K174" s="5"/>
      <c r="L174" s="5"/>
      <c r="M174" s="5"/>
      <c r="N174" s="5"/>
      <c r="O174" s="5"/>
      <c r="P174" s="5"/>
    </row>
    <row r="175" spans="1:16" x14ac:dyDescent="0.2">
      <c r="A175" s="5"/>
      <c r="B175" s="5"/>
      <c r="C175" s="5"/>
      <c r="D175" s="5"/>
      <c r="E175" s="5"/>
      <c r="F175" s="5"/>
      <c r="G175" s="5"/>
      <c r="H175" s="5"/>
      <c r="I175" s="5"/>
      <c r="J175" s="5"/>
      <c r="K175" s="5"/>
      <c r="L175" s="5"/>
      <c r="M175" s="5"/>
      <c r="N175" s="5"/>
      <c r="O175" s="5"/>
      <c r="P175" s="5"/>
    </row>
    <row r="176" spans="1:16" x14ac:dyDescent="0.2">
      <c r="A176" s="5"/>
      <c r="B176" s="5"/>
      <c r="C176" s="5"/>
      <c r="D176" s="5"/>
      <c r="E176" s="5"/>
      <c r="F176" s="5"/>
      <c r="G176" s="5"/>
      <c r="H176" s="5"/>
      <c r="I176" s="5"/>
      <c r="J176" s="5"/>
      <c r="K176" s="5"/>
      <c r="L176" s="5"/>
      <c r="M176" s="5"/>
      <c r="N176" s="5"/>
      <c r="O176" s="5"/>
      <c r="P176" s="5"/>
    </row>
    <row r="177" spans="1:16" x14ac:dyDescent="0.2">
      <c r="A177" s="5"/>
      <c r="B177" s="5"/>
      <c r="C177" s="5"/>
      <c r="D177" s="5"/>
      <c r="E177" s="5"/>
      <c r="F177" s="5"/>
      <c r="G177" s="5"/>
      <c r="H177" s="5"/>
      <c r="I177" s="5"/>
      <c r="J177" s="5"/>
      <c r="K177" s="5"/>
      <c r="L177" s="5"/>
      <c r="M177" s="5"/>
      <c r="N177" s="5"/>
      <c r="O177" s="5"/>
      <c r="P177" s="5"/>
    </row>
    <row r="178" spans="1:16" x14ac:dyDescent="0.2">
      <c r="A178" s="5"/>
      <c r="B178" s="5"/>
      <c r="C178" s="5"/>
      <c r="D178" s="5"/>
      <c r="E178" s="5"/>
      <c r="F178" s="5"/>
      <c r="G178" s="5"/>
      <c r="H178" s="5"/>
      <c r="I178" s="5"/>
      <c r="J178" s="5"/>
      <c r="K178" s="5"/>
      <c r="L178" s="5"/>
      <c r="M178" s="5"/>
      <c r="N178" s="5"/>
      <c r="O178" s="5"/>
      <c r="P178" s="5"/>
    </row>
    <row r="179" spans="1:16" x14ac:dyDescent="0.2">
      <c r="A179" s="5"/>
      <c r="B179" s="5"/>
      <c r="C179" s="5"/>
      <c r="D179" s="5"/>
      <c r="E179" s="5"/>
      <c r="F179" s="5"/>
      <c r="G179" s="5"/>
      <c r="H179" s="5"/>
      <c r="I179" s="5"/>
      <c r="J179" s="5"/>
      <c r="K179" s="5"/>
      <c r="L179" s="5"/>
      <c r="M179" s="5"/>
      <c r="N179" s="5"/>
      <c r="O179" s="5"/>
      <c r="P179" s="5"/>
    </row>
    <row r="180" spans="1:16" x14ac:dyDescent="0.2">
      <c r="A180" s="5"/>
      <c r="B180" s="5"/>
      <c r="C180" s="5"/>
      <c r="D180" s="5"/>
      <c r="E180" s="5"/>
      <c r="F180" s="5"/>
      <c r="G180" s="5"/>
      <c r="H180" s="5"/>
      <c r="I180" s="5"/>
      <c r="J180" s="5"/>
      <c r="K180" s="5"/>
      <c r="L180" s="5"/>
      <c r="M180" s="5"/>
      <c r="N180" s="5"/>
      <c r="O180" s="5"/>
      <c r="P180" s="5"/>
    </row>
    <row r="181" spans="1:16" x14ac:dyDescent="0.2">
      <c r="A181" s="5"/>
      <c r="B181" s="5"/>
      <c r="C181" s="5"/>
      <c r="D181" s="5"/>
      <c r="E181" s="5"/>
      <c r="F181" s="5"/>
      <c r="G181" s="5"/>
      <c r="H181" s="5"/>
      <c r="I181" s="5"/>
      <c r="J181" s="5"/>
      <c r="K181" s="5"/>
      <c r="L181" s="5"/>
      <c r="M181" s="5"/>
      <c r="N181" s="5"/>
      <c r="O181" s="5"/>
      <c r="P181" s="5"/>
    </row>
    <row r="182" spans="1:16" x14ac:dyDescent="0.2">
      <c r="A182" s="5"/>
      <c r="B182" s="5"/>
      <c r="C182" s="5"/>
      <c r="D182" s="5"/>
      <c r="E182" s="5"/>
      <c r="F182" s="5"/>
      <c r="G182" s="5"/>
      <c r="H182" s="5"/>
      <c r="I182" s="5"/>
      <c r="J182" s="5"/>
      <c r="K182" s="5"/>
      <c r="L182" s="5"/>
      <c r="M182" s="5"/>
      <c r="N182" s="5"/>
      <c r="O182" s="5"/>
      <c r="P182" s="5"/>
    </row>
    <row r="183" spans="1:16" x14ac:dyDescent="0.2">
      <c r="A183" s="5"/>
      <c r="B183" s="5"/>
      <c r="C183" s="5"/>
      <c r="D183" s="5"/>
      <c r="E183" s="5"/>
      <c r="F183" s="5"/>
      <c r="G183" s="5"/>
      <c r="H183" s="5"/>
      <c r="I183" s="5"/>
      <c r="J183" s="5"/>
      <c r="K183" s="5"/>
      <c r="L183" s="5"/>
      <c r="M183" s="5"/>
      <c r="N183" s="5"/>
      <c r="O183" s="5"/>
      <c r="P183" s="5"/>
    </row>
    <row r="184" spans="1:16" x14ac:dyDescent="0.2">
      <c r="A184" s="5"/>
      <c r="B184" s="5"/>
      <c r="C184" s="5"/>
      <c r="D184" s="5"/>
      <c r="E184" s="5"/>
      <c r="F184" s="5"/>
      <c r="G184" s="5"/>
      <c r="H184" s="5"/>
      <c r="I184" s="5"/>
      <c r="J184" s="5"/>
      <c r="K184" s="5"/>
      <c r="L184" s="5"/>
      <c r="M184" s="5"/>
      <c r="N184" s="5"/>
      <c r="O184" s="5"/>
      <c r="P184" s="5"/>
    </row>
    <row r="185" spans="1:16" x14ac:dyDescent="0.2">
      <c r="A185" s="5"/>
      <c r="B185" s="5"/>
      <c r="C185" s="5"/>
      <c r="D185" s="5"/>
      <c r="E185" s="5"/>
      <c r="F185" s="5"/>
      <c r="G185" s="5"/>
      <c r="H185" s="5"/>
      <c r="I185" s="5"/>
      <c r="J185" s="5"/>
      <c r="K185" s="5"/>
      <c r="L185" s="5"/>
      <c r="M185" s="5"/>
      <c r="N185" s="5"/>
      <c r="O185" s="5"/>
      <c r="P185" s="5"/>
    </row>
    <row r="186" spans="1:16" x14ac:dyDescent="0.2">
      <c r="A186" s="5"/>
      <c r="B186" s="5"/>
      <c r="C186" s="5"/>
      <c r="D186" s="5"/>
      <c r="E186" s="5"/>
      <c r="F186" s="5"/>
      <c r="G186" s="5"/>
      <c r="H186" s="5"/>
      <c r="I186" s="5"/>
      <c r="J186" s="5"/>
      <c r="K186" s="5"/>
      <c r="L186" s="5"/>
      <c r="M186" s="5"/>
      <c r="N186" s="5"/>
      <c r="O186" s="5"/>
      <c r="P186" s="5"/>
    </row>
    <row r="187" spans="1:16" x14ac:dyDescent="0.2">
      <c r="A187" s="5"/>
      <c r="B187" s="5"/>
      <c r="C187" s="5"/>
      <c r="D187" s="5"/>
      <c r="E187" s="5"/>
      <c r="F187" s="5"/>
      <c r="G187" s="5"/>
      <c r="H187" s="5"/>
      <c r="I187" s="5"/>
      <c r="J187" s="5"/>
      <c r="K187" s="5"/>
      <c r="L187" s="5"/>
      <c r="M187" s="5"/>
      <c r="N187" s="5"/>
      <c r="O187" s="5"/>
      <c r="P187" s="5"/>
    </row>
    <row r="188" spans="1:16" x14ac:dyDescent="0.2">
      <c r="A188" s="5"/>
      <c r="B188" s="5"/>
      <c r="C188" s="5"/>
      <c r="D188" s="5"/>
      <c r="E188" s="5"/>
      <c r="F188" s="5"/>
      <c r="G188" s="5"/>
      <c r="H188" s="5"/>
      <c r="I188" s="5"/>
      <c r="J188" s="5"/>
      <c r="K188" s="5"/>
      <c r="L188" s="5"/>
      <c r="M188" s="5"/>
      <c r="N188" s="5"/>
      <c r="O188" s="5"/>
      <c r="P188" s="5"/>
    </row>
    <row r="189" spans="1:16" x14ac:dyDescent="0.2">
      <c r="A189" s="5"/>
      <c r="B189" s="5"/>
      <c r="C189" s="5"/>
      <c r="D189" s="5"/>
      <c r="E189" s="5"/>
      <c r="F189" s="5"/>
      <c r="G189" s="5"/>
      <c r="H189" s="5"/>
      <c r="I189" s="5"/>
      <c r="J189" s="5"/>
      <c r="K189" s="5"/>
      <c r="L189" s="5"/>
      <c r="M189" s="5"/>
      <c r="N189" s="5"/>
      <c r="O189" s="5"/>
      <c r="P189" s="5"/>
    </row>
    <row r="190" spans="1:16" x14ac:dyDescent="0.2">
      <c r="A190" s="5"/>
      <c r="B190" s="5"/>
      <c r="C190" s="5"/>
      <c r="D190" s="5"/>
      <c r="E190" s="5"/>
      <c r="F190" s="5"/>
      <c r="G190" s="5"/>
      <c r="H190" s="5"/>
      <c r="I190" s="5"/>
      <c r="J190" s="5"/>
      <c r="K190" s="5"/>
      <c r="L190" s="5"/>
      <c r="M190" s="5"/>
      <c r="N190" s="5"/>
      <c r="O190" s="5"/>
      <c r="P190" s="5"/>
    </row>
    <row r="191" spans="1:16" x14ac:dyDescent="0.2">
      <c r="A191" s="5"/>
      <c r="B191" s="5"/>
      <c r="C191" s="5"/>
      <c r="D191" s="5"/>
      <c r="E191" s="5"/>
      <c r="F191" s="5"/>
      <c r="G191" s="5"/>
      <c r="H191" s="5"/>
      <c r="I191" s="5"/>
      <c r="J191" s="5"/>
      <c r="K191" s="5"/>
      <c r="L191" s="5"/>
      <c r="M191" s="5"/>
      <c r="N191" s="5"/>
      <c r="O191" s="5"/>
      <c r="P191" s="5"/>
    </row>
    <row r="192" spans="1:16" x14ac:dyDescent="0.2">
      <c r="A192" s="5"/>
      <c r="B192" s="5"/>
      <c r="C192" s="5"/>
      <c r="D192" s="5"/>
      <c r="E192" s="5"/>
      <c r="F192" s="5"/>
      <c r="G192" s="5"/>
      <c r="H192" s="5"/>
      <c r="I192" s="5"/>
      <c r="J192" s="5"/>
      <c r="K192" s="5"/>
      <c r="L192" s="5"/>
      <c r="M192" s="5"/>
      <c r="N192" s="5"/>
      <c r="O192" s="5"/>
      <c r="P192" s="5"/>
    </row>
    <row r="193" spans="1:16" x14ac:dyDescent="0.2">
      <c r="A193" s="5"/>
      <c r="B193" s="5"/>
      <c r="C193" s="5"/>
      <c r="D193" s="5"/>
      <c r="E193" s="5"/>
      <c r="F193" s="5"/>
      <c r="G193" s="5"/>
      <c r="H193" s="5"/>
      <c r="I193" s="5"/>
      <c r="J193" s="5"/>
      <c r="K193" s="5"/>
      <c r="L193" s="5"/>
      <c r="M193" s="5"/>
      <c r="N193" s="5"/>
      <c r="O193" s="5"/>
      <c r="P193" s="5"/>
    </row>
    <row r="194" spans="1:16" x14ac:dyDescent="0.2">
      <c r="A194" s="5"/>
      <c r="B194" s="5"/>
      <c r="C194" s="5"/>
      <c r="D194" s="5"/>
      <c r="E194" s="5"/>
      <c r="F194" s="5"/>
      <c r="G194" s="5"/>
      <c r="H194" s="5"/>
      <c r="I194" s="5"/>
      <c r="J194" s="5"/>
      <c r="K194" s="5"/>
      <c r="L194" s="5"/>
      <c r="M194" s="5"/>
      <c r="N194" s="5"/>
      <c r="O194" s="5"/>
      <c r="P194" s="5"/>
    </row>
    <row r="195" spans="1:16" x14ac:dyDescent="0.2">
      <c r="A195" s="5"/>
      <c r="B195" s="5"/>
      <c r="C195" s="5"/>
      <c r="D195" s="5"/>
      <c r="E195" s="5"/>
      <c r="F195" s="5"/>
      <c r="G195" s="5"/>
      <c r="H195" s="5"/>
      <c r="I195" s="5"/>
      <c r="J195" s="5"/>
      <c r="K195" s="5"/>
      <c r="L195" s="5"/>
      <c r="M195" s="5"/>
      <c r="N195" s="5"/>
      <c r="O195" s="5"/>
      <c r="P195" s="5"/>
    </row>
    <row r="196" spans="1:16" x14ac:dyDescent="0.2">
      <c r="A196" s="5"/>
      <c r="B196" s="5"/>
      <c r="C196" s="5"/>
      <c r="D196" s="5"/>
      <c r="E196" s="5"/>
      <c r="F196" s="5"/>
      <c r="G196" s="5"/>
      <c r="H196" s="5"/>
      <c r="I196" s="5"/>
      <c r="J196" s="5"/>
      <c r="K196" s="5"/>
      <c r="L196" s="5"/>
      <c r="M196" s="5"/>
      <c r="N196" s="5"/>
      <c r="O196" s="5"/>
      <c r="P196" s="5"/>
    </row>
    <row r="197" spans="1:16" x14ac:dyDescent="0.2">
      <c r="A197" s="5"/>
      <c r="B197" s="5"/>
      <c r="C197" s="5"/>
      <c r="D197" s="5"/>
      <c r="E197" s="5"/>
      <c r="F197" s="5"/>
      <c r="G197" s="5"/>
      <c r="H197" s="5"/>
      <c r="I197" s="5"/>
      <c r="J197" s="5"/>
      <c r="K197" s="5"/>
      <c r="L197" s="5"/>
      <c r="M197" s="5"/>
      <c r="N197" s="5"/>
      <c r="O197" s="5"/>
      <c r="P197" s="5"/>
    </row>
    <row r="198" spans="1:16" x14ac:dyDescent="0.2">
      <c r="A198" s="5"/>
      <c r="B198" s="5"/>
      <c r="C198" s="5"/>
      <c r="D198" s="5"/>
      <c r="E198" s="5"/>
      <c r="F198" s="5"/>
      <c r="G198" s="5"/>
      <c r="H198" s="5"/>
      <c r="I198" s="5"/>
      <c r="J198" s="5"/>
      <c r="K198" s="5"/>
      <c r="L198" s="5"/>
      <c r="M198" s="5"/>
      <c r="N198" s="5"/>
      <c r="O198" s="5"/>
      <c r="P198" s="5"/>
    </row>
    <row r="199" spans="1:16" x14ac:dyDescent="0.2">
      <c r="A199" s="5"/>
      <c r="B199" s="5"/>
      <c r="C199" s="5"/>
      <c r="D199" s="5"/>
      <c r="E199" s="5"/>
      <c r="F199" s="5"/>
      <c r="G199" s="5"/>
      <c r="H199" s="5"/>
      <c r="I199" s="5"/>
      <c r="J199" s="5"/>
      <c r="K199" s="5"/>
      <c r="L199" s="5"/>
      <c r="M199" s="5"/>
      <c r="N199" s="5"/>
      <c r="O199" s="5"/>
      <c r="P199" s="5"/>
    </row>
    <row r="200" spans="1:16" x14ac:dyDescent="0.2">
      <c r="A200" s="5"/>
      <c r="B200" s="5"/>
      <c r="C200" s="5"/>
      <c r="D200" s="5"/>
      <c r="E200" s="5"/>
      <c r="F200" s="5"/>
      <c r="G200" s="5"/>
      <c r="H200" s="5"/>
      <c r="I200" s="5"/>
      <c r="J200" s="5"/>
      <c r="K200" s="5"/>
      <c r="L200" s="5"/>
      <c r="M200" s="5"/>
      <c r="N200" s="5"/>
      <c r="O200" s="5"/>
      <c r="P200" s="5"/>
    </row>
    <row r="201" spans="1:16" x14ac:dyDescent="0.2">
      <c r="A201" s="5"/>
      <c r="B201" s="5"/>
      <c r="C201" s="5"/>
      <c r="D201" s="5"/>
      <c r="E201" s="5"/>
      <c r="F201" s="5"/>
      <c r="G201" s="5"/>
      <c r="H201" s="5"/>
      <c r="I201" s="5"/>
      <c r="J201" s="5"/>
      <c r="K201" s="5"/>
      <c r="L201" s="5"/>
      <c r="M201" s="5"/>
      <c r="N201" s="5"/>
      <c r="O201" s="5"/>
      <c r="P201" s="5"/>
    </row>
    <row r="202" spans="1:16" x14ac:dyDescent="0.2">
      <c r="A202" s="5"/>
      <c r="B202" s="5"/>
      <c r="C202" s="5"/>
      <c r="D202" s="5"/>
      <c r="E202" s="5"/>
      <c r="F202" s="5"/>
      <c r="G202" s="5"/>
      <c r="H202" s="5"/>
      <c r="I202" s="5"/>
      <c r="J202" s="5"/>
      <c r="K202" s="5"/>
      <c r="L202" s="5"/>
      <c r="M202" s="5"/>
      <c r="N202" s="5"/>
      <c r="O202" s="5"/>
      <c r="P202" s="5"/>
    </row>
    <row r="203" spans="1:16" x14ac:dyDescent="0.2">
      <c r="A203" s="5"/>
      <c r="B203" s="5"/>
      <c r="C203" s="5"/>
      <c r="D203" s="5"/>
      <c r="E203" s="5"/>
      <c r="F203" s="5"/>
      <c r="G203" s="5"/>
      <c r="H203" s="5"/>
      <c r="I203" s="5"/>
      <c r="J203" s="5"/>
      <c r="K203" s="5"/>
      <c r="L203" s="5"/>
      <c r="M203" s="5"/>
      <c r="N203" s="5"/>
      <c r="O203" s="5"/>
      <c r="P203" s="5"/>
    </row>
    <row r="204" spans="1:16" x14ac:dyDescent="0.2">
      <c r="A204" s="5"/>
      <c r="B204" s="5"/>
      <c r="C204" s="5"/>
      <c r="D204" s="5"/>
      <c r="E204" s="5"/>
      <c r="F204" s="5"/>
      <c r="G204" s="5"/>
      <c r="H204" s="5"/>
      <c r="I204" s="5"/>
      <c r="J204" s="5"/>
      <c r="K204" s="5"/>
      <c r="L204" s="5"/>
      <c r="M204" s="5"/>
      <c r="N204" s="5"/>
      <c r="O204" s="5"/>
      <c r="P204" s="5"/>
    </row>
    <row r="205" spans="1:16" x14ac:dyDescent="0.2">
      <c r="A205" s="5"/>
      <c r="B205" s="5"/>
      <c r="C205" s="5"/>
      <c r="D205" s="5"/>
      <c r="E205" s="5"/>
      <c r="F205" s="5"/>
      <c r="G205" s="5"/>
      <c r="H205" s="5"/>
      <c r="I205" s="5"/>
      <c r="J205" s="5"/>
      <c r="K205" s="5"/>
      <c r="L205" s="5"/>
      <c r="M205" s="5"/>
      <c r="N205" s="5"/>
      <c r="O205" s="5"/>
      <c r="P205" s="5"/>
    </row>
    <row r="206" spans="1:16" x14ac:dyDescent="0.2">
      <c r="A206" s="5"/>
      <c r="B206" s="5"/>
      <c r="C206" s="5"/>
      <c r="D206" s="5"/>
      <c r="E206" s="5"/>
      <c r="F206" s="5"/>
      <c r="G206" s="5"/>
      <c r="H206" s="5"/>
      <c r="I206" s="5"/>
      <c r="J206" s="5"/>
      <c r="K206" s="5"/>
      <c r="L206" s="5"/>
      <c r="M206" s="5"/>
      <c r="N206" s="5"/>
      <c r="O206" s="5"/>
      <c r="P206" s="5"/>
    </row>
    <row r="207" spans="1:16" x14ac:dyDescent="0.2">
      <c r="A207" s="5"/>
      <c r="B207" s="5"/>
      <c r="C207" s="5"/>
      <c r="D207" s="5"/>
      <c r="E207" s="5"/>
      <c r="F207" s="5"/>
      <c r="G207" s="5"/>
      <c r="H207" s="5"/>
      <c r="I207" s="5"/>
      <c r="J207" s="5"/>
      <c r="K207" s="5"/>
      <c r="L207" s="5"/>
      <c r="M207" s="5"/>
      <c r="N207" s="5"/>
      <c r="O207" s="5"/>
      <c r="P207" s="5"/>
    </row>
    <row r="208" spans="1:16" x14ac:dyDescent="0.2">
      <c r="A208" s="5"/>
      <c r="B208" s="5"/>
      <c r="C208" s="5"/>
      <c r="D208" s="5"/>
      <c r="E208" s="5"/>
      <c r="F208" s="5"/>
      <c r="G208" s="5"/>
      <c r="H208" s="5"/>
      <c r="I208" s="5"/>
      <c r="J208" s="5"/>
      <c r="K208" s="5"/>
      <c r="L208" s="5"/>
      <c r="M208" s="5"/>
      <c r="N208" s="5"/>
      <c r="O208" s="5"/>
      <c r="P208" s="5"/>
    </row>
    <row r="209" spans="1:16" x14ac:dyDescent="0.2">
      <c r="A209" s="5"/>
      <c r="B209" s="5"/>
      <c r="C209" s="5"/>
      <c r="D209" s="5"/>
      <c r="E209" s="5"/>
      <c r="F209" s="5"/>
      <c r="G209" s="5"/>
      <c r="H209" s="5"/>
      <c r="I209" s="5"/>
      <c r="J209" s="5"/>
      <c r="K209" s="5"/>
      <c r="L209" s="5"/>
      <c r="M209" s="5"/>
      <c r="N209" s="5"/>
      <c r="O209" s="5"/>
      <c r="P209" s="5"/>
    </row>
    <row r="210" spans="1:16" x14ac:dyDescent="0.2">
      <c r="A210" s="5"/>
      <c r="B210" s="5"/>
      <c r="C210" s="5"/>
      <c r="D210" s="5"/>
      <c r="E210" s="5"/>
      <c r="F210" s="5"/>
      <c r="G210" s="5"/>
      <c r="H210" s="5"/>
      <c r="I210" s="5"/>
      <c r="J210" s="5"/>
      <c r="K210" s="5"/>
      <c r="L210" s="5"/>
      <c r="M210" s="5"/>
      <c r="N210" s="5"/>
      <c r="O210" s="5"/>
      <c r="P210" s="5"/>
    </row>
    <row r="211" spans="1:16" x14ac:dyDescent="0.2">
      <c r="A211" s="5"/>
      <c r="B211" s="5"/>
      <c r="C211" s="5"/>
      <c r="D211" s="5"/>
      <c r="E211" s="5"/>
      <c r="F211" s="5"/>
      <c r="G211" s="5"/>
      <c r="H211" s="5"/>
      <c r="I211" s="5"/>
      <c r="J211" s="5"/>
      <c r="K211" s="5"/>
      <c r="L211" s="5"/>
      <c r="M211" s="5"/>
      <c r="N211" s="5"/>
      <c r="O211" s="5"/>
      <c r="P211" s="5"/>
    </row>
    <row r="212" spans="1:16" x14ac:dyDescent="0.2">
      <c r="A212" s="5"/>
      <c r="B212" s="5"/>
      <c r="C212" s="5"/>
      <c r="D212" s="5"/>
      <c r="E212" s="5"/>
      <c r="F212" s="5"/>
      <c r="G212" s="5"/>
      <c r="H212" s="5"/>
      <c r="I212" s="5"/>
      <c r="J212" s="5"/>
      <c r="K212" s="5"/>
      <c r="L212" s="5"/>
      <c r="M212" s="5"/>
      <c r="N212" s="5"/>
      <c r="O212" s="5"/>
      <c r="P212" s="5"/>
    </row>
    <row r="213" spans="1:16" x14ac:dyDescent="0.2">
      <c r="A213" s="5"/>
      <c r="B213" s="5"/>
      <c r="C213" s="5"/>
      <c r="D213" s="5"/>
      <c r="E213" s="5"/>
      <c r="F213" s="5"/>
      <c r="G213" s="5"/>
      <c r="H213" s="5"/>
      <c r="I213" s="5"/>
      <c r="J213" s="5"/>
      <c r="K213" s="5"/>
      <c r="L213" s="5"/>
      <c r="M213" s="5"/>
      <c r="N213" s="5"/>
      <c r="O213" s="5"/>
      <c r="P213" s="5"/>
    </row>
    <row r="214" spans="1:16" x14ac:dyDescent="0.2">
      <c r="A214" s="5"/>
      <c r="B214" s="5"/>
      <c r="C214" s="5"/>
      <c r="D214" s="5"/>
      <c r="E214" s="5"/>
      <c r="F214" s="5"/>
      <c r="G214" s="5"/>
      <c r="H214" s="5"/>
      <c r="I214" s="5"/>
      <c r="J214" s="5"/>
      <c r="K214" s="5"/>
      <c r="L214" s="5"/>
      <c r="M214" s="5"/>
      <c r="N214" s="5"/>
      <c r="O214" s="5"/>
      <c r="P214" s="5"/>
    </row>
    <row r="215" spans="1:16" x14ac:dyDescent="0.2">
      <c r="A215" s="5"/>
      <c r="B215" s="5"/>
      <c r="C215" s="5"/>
      <c r="D215" s="5"/>
      <c r="E215" s="5"/>
      <c r="F215" s="5"/>
      <c r="G215" s="5"/>
      <c r="H215" s="5"/>
      <c r="I215" s="5"/>
      <c r="J215" s="5"/>
      <c r="K215" s="5"/>
      <c r="L215" s="5"/>
      <c r="M215" s="5"/>
      <c r="N215" s="5"/>
      <c r="O215" s="5"/>
      <c r="P215" s="5"/>
    </row>
    <row r="216" spans="1:16" x14ac:dyDescent="0.2">
      <c r="A216" s="5"/>
      <c r="B216" s="5"/>
      <c r="C216" s="5"/>
      <c r="D216" s="5"/>
      <c r="E216" s="5"/>
      <c r="F216" s="5"/>
      <c r="G216" s="5"/>
      <c r="H216" s="5"/>
      <c r="I216" s="5"/>
      <c r="J216" s="5"/>
      <c r="K216" s="5"/>
      <c r="L216" s="5"/>
      <c r="M216" s="5"/>
      <c r="N216" s="5"/>
      <c r="O216" s="5"/>
      <c r="P216" s="5"/>
    </row>
    <row r="217" spans="1:16" x14ac:dyDescent="0.2">
      <c r="A217" s="5"/>
      <c r="B217" s="5"/>
      <c r="C217" s="5"/>
      <c r="D217" s="5"/>
      <c r="E217" s="5"/>
      <c r="F217" s="5"/>
      <c r="G217" s="5"/>
      <c r="H217" s="5"/>
      <c r="I217" s="5"/>
      <c r="J217" s="5"/>
      <c r="K217" s="5"/>
      <c r="L217" s="5"/>
      <c r="M217" s="5"/>
      <c r="N217" s="5"/>
      <c r="O217" s="5"/>
      <c r="P217" s="5"/>
    </row>
    <row r="218" spans="1:16" x14ac:dyDescent="0.2">
      <c r="A218" s="5"/>
      <c r="B218" s="5"/>
      <c r="C218" s="5"/>
      <c r="D218" s="5"/>
      <c r="E218" s="5"/>
      <c r="F218" s="5"/>
      <c r="G218" s="5"/>
      <c r="H218" s="5"/>
      <c r="I218" s="5"/>
      <c r="J218" s="5"/>
      <c r="K218" s="5"/>
      <c r="L218" s="5"/>
      <c r="M218" s="5"/>
      <c r="N218" s="5"/>
      <c r="O218" s="5"/>
      <c r="P218" s="5"/>
    </row>
    <row r="219" spans="1:16" x14ac:dyDescent="0.2">
      <c r="A219" s="5"/>
      <c r="B219" s="5"/>
      <c r="C219" s="5"/>
      <c r="D219" s="5"/>
      <c r="E219" s="5"/>
      <c r="F219" s="5"/>
      <c r="G219" s="5"/>
      <c r="H219" s="5"/>
      <c r="I219" s="5"/>
      <c r="J219" s="5"/>
      <c r="K219" s="5"/>
      <c r="L219" s="5"/>
      <c r="M219" s="5"/>
      <c r="N219" s="5"/>
      <c r="O219" s="5"/>
      <c r="P219" s="5"/>
    </row>
    <row r="220" spans="1:16" x14ac:dyDescent="0.2">
      <c r="A220" s="5"/>
      <c r="B220" s="5"/>
      <c r="C220" s="5"/>
      <c r="D220" s="5"/>
      <c r="E220" s="5"/>
      <c r="F220" s="5"/>
      <c r="G220" s="5"/>
      <c r="H220" s="5"/>
      <c r="I220" s="5"/>
      <c r="J220" s="5"/>
      <c r="K220" s="5"/>
      <c r="L220" s="5"/>
      <c r="M220" s="5"/>
      <c r="N220" s="5"/>
      <c r="O220" s="5"/>
      <c r="P220" s="5"/>
    </row>
    <row r="221" spans="1:16" x14ac:dyDescent="0.2">
      <c r="A221" s="5"/>
      <c r="B221" s="5"/>
      <c r="C221" s="5"/>
      <c r="D221" s="5"/>
      <c r="E221" s="5"/>
      <c r="F221" s="5"/>
      <c r="G221" s="5"/>
      <c r="H221" s="5"/>
      <c r="I221" s="5"/>
      <c r="J221" s="5"/>
      <c r="K221" s="5"/>
      <c r="L221" s="5"/>
      <c r="M221" s="5"/>
      <c r="N221" s="5"/>
      <c r="O221" s="5"/>
      <c r="P221" s="5"/>
    </row>
    <row r="222" spans="1:16" x14ac:dyDescent="0.2">
      <c r="A222" s="5"/>
      <c r="B222" s="5"/>
      <c r="C222" s="5"/>
      <c r="D222" s="5"/>
      <c r="E222" s="5"/>
      <c r="F222" s="5"/>
      <c r="G222" s="5"/>
      <c r="H222" s="5"/>
      <c r="I222" s="5"/>
      <c r="J222" s="5"/>
      <c r="K222" s="5"/>
      <c r="L222" s="5"/>
      <c r="M222" s="5"/>
      <c r="N222" s="5"/>
      <c r="O222" s="5"/>
      <c r="P222" s="5"/>
    </row>
    <row r="223" spans="1:16" x14ac:dyDescent="0.2">
      <c r="A223" s="5"/>
      <c r="B223" s="5"/>
      <c r="C223" s="5"/>
      <c r="D223" s="5"/>
      <c r="E223" s="5"/>
      <c r="F223" s="5"/>
      <c r="G223" s="5"/>
      <c r="H223" s="5"/>
      <c r="I223" s="5"/>
      <c r="J223" s="5"/>
      <c r="K223" s="5"/>
      <c r="L223" s="5"/>
      <c r="M223" s="5"/>
      <c r="N223" s="5"/>
      <c r="O223" s="5"/>
      <c r="P223" s="5"/>
    </row>
    <row r="224" spans="1:16" x14ac:dyDescent="0.2">
      <c r="A224" s="5"/>
      <c r="B224" s="5"/>
      <c r="C224" s="5"/>
      <c r="D224" s="5"/>
      <c r="E224" s="5"/>
      <c r="F224" s="5"/>
      <c r="G224" s="5"/>
      <c r="H224" s="5"/>
      <c r="I224" s="5"/>
      <c r="J224" s="5"/>
      <c r="K224" s="5"/>
      <c r="L224" s="5"/>
      <c r="M224" s="5"/>
      <c r="N224" s="5"/>
      <c r="O224" s="5"/>
      <c r="P224" s="5"/>
    </row>
    <row r="225" spans="1:16" x14ac:dyDescent="0.2">
      <c r="A225" s="5"/>
      <c r="B225" s="5"/>
      <c r="C225" s="5"/>
      <c r="D225" s="5"/>
      <c r="E225" s="5"/>
      <c r="F225" s="5"/>
      <c r="G225" s="5"/>
      <c r="H225" s="5"/>
      <c r="I225" s="5"/>
      <c r="J225" s="5"/>
      <c r="K225" s="5"/>
      <c r="L225" s="5"/>
      <c r="M225" s="5"/>
      <c r="N225" s="5"/>
      <c r="O225" s="5"/>
      <c r="P225" s="5"/>
    </row>
    <row r="226" spans="1:16" x14ac:dyDescent="0.2">
      <c r="A226" s="5"/>
      <c r="B226" s="5"/>
      <c r="C226" s="5"/>
      <c r="D226" s="5"/>
      <c r="E226" s="5"/>
      <c r="F226" s="5"/>
      <c r="G226" s="5"/>
      <c r="H226" s="5"/>
      <c r="I226" s="5"/>
      <c r="J226" s="5"/>
      <c r="K226" s="5"/>
      <c r="L226" s="5"/>
      <c r="M226" s="5"/>
      <c r="N226" s="5"/>
      <c r="O226" s="5"/>
      <c r="P226" s="5"/>
    </row>
    <row r="227" spans="1:16" x14ac:dyDescent="0.2">
      <c r="A227" s="5"/>
      <c r="B227" s="5"/>
      <c r="C227" s="5"/>
      <c r="D227" s="5"/>
      <c r="E227" s="5"/>
      <c r="F227" s="5"/>
      <c r="G227" s="5"/>
      <c r="H227" s="5"/>
      <c r="I227" s="5"/>
      <c r="J227" s="5"/>
      <c r="K227" s="5"/>
      <c r="L227" s="5"/>
      <c r="M227" s="5"/>
      <c r="N227" s="5"/>
      <c r="O227" s="5"/>
      <c r="P227" s="5"/>
    </row>
    <row r="228" spans="1:16" x14ac:dyDescent="0.2">
      <c r="A228" s="5"/>
      <c r="B228" s="5"/>
      <c r="C228" s="5"/>
      <c r="D228" s="5"/>
      <c r="E228" s="5"/>
      <c r="F228" s="5"/>
      <c r="G228" s="5"/>
      <c r="H228" s="5"/>
      <c r="I228" s="5"/>
      <c r="J228" s="5"/>
      <c r="K228" s="5"/>
      <c r="L228" s="5"/>
      <c r="M228" s="5"/>
      <c r="N228" s="5"/>
      <c r="O228" s="5"/>
      <c r="P228" s="5"/>
    </row>
    <row r="229" spans="1:16" x14ac:dyDescent="0.2">
      <c r="A229" s="5"/>
      <c r="B229" s="5"/>
      <c r="C229" s="5"/>
      <c r="D229" s="5"/>
      <c r="E229" s="5"/>
      <c r="F229" s="5"/>
      <c r="G229" s="5"/>
      <c r="H229" s="5"/>
      <c r="I229" s="5"/>
      <c r="J229" s="5"/>
      <c r="K229" s="5"/>
      <c r="L229" s="5"/>
      <c r="M229" s="5"/>
      <c r="N229" s="5"/>
      <c r="O229" s="5"/>
      <c r="P229" s="5"/>
    </row>
    <row r="230" spans="1:16" x14ac:dyDescent="0.2">
      <c r="A230" s="5"/>
      <c r="B230" s="5"/>
      <c r="C230" s="5"/>
      <c r="D230" s="5"/>
      <c r="E230" s="5"/>
      <c r="F230" s="5"/>
      <c r="G230" s="5"/>
      <c r="H230" s="5"/>
      <c r="I230" s="5"/>
      <c r="J230" s="5"/>
      <c r="K230" s="5"/>
      <c r="L230" s="5"/>
      <c r="M230" s="5"/>
      <c r="N230" s="5"/>
      <c r="O230" s="5"/>
      <c r="P230" s="5"/>
    </row>
    <row r="231" spans="1:16" x14ac:dyDescent="0.2">
      <c r="A231" s="5"/>
      <c r="B231" s="5"/>
      <c r="C231" s="5"/>
      <c r="D231" s="5"/>
      <c r="E231" s="5"/>
      <c r="F231" s="5"/>
      <c r="G231" s="5"/>
      <c r="H231" s="5"/>
      <c r="I231" s="5"/>
      <c r="J231" s="5"/>
      <c r="K231" s="5"/>
      <c r="L231" s="5"/>
      <c r="M231" s="5"/>
      <c r="N231" s="5"/>
      <c r="O231" s="5"/>
      <c r="P231" s="5"/>
    </row>
    <row r="232" spans="1:16" x14ac:dyDescent="0.2">
      <c r="A232" s="5"/>
      <c r="B232" s="5"/>
      <c r="C232" s="5"/>
      <c r="D232" s="5"/>
      <c r="E232" s="5"/>
      <c r="F232" s="5"/>
      <c r="G232" s="5"/>
      <c r="H232" s="5"/>
      <c r="I232" s="5"/>
      <c r="J232" s="5"/>
      <c r="K232" s="5"/>
      <c r="L232" s="5"/>
      <c r="M232" s="5"/>
      <c r="N232" s="5"/>
      <c r="O232" s="5"/>
      <c r="P232" s="5"/>
    </row>
    <row r="233" spans="1:16" x14ac:dyDescent="0.2">
      <c r="A233" s="5"/>
      <c r="B233" s="5"/>
      <c r="C233" s="5"/>
      <c r="D233" s="5"/>
      <c r="E233" s="5"/>
      <c r="F233" s="5"/>
      <c r="G233" s="5"/>
      <c r="H233" s="5"/>
      <c r="I233" s="5"/>
      <c r="J233" s="5"/>
      <c r="K233" s="5"/>
      <c r="L233" s="5"/>
      <c r="M233" s="5"/>
      <c r="N233" s="5"/>
      <c r="O233" s="5"/>
      <c r="P233" s="5"/>
    </row>
    <row r="234" spans="1:16" x14ac:dyDescent="0.2">
      <c r="A234" s="5"/>
      <c r="B234" s="5"/>
      <c r="C234" s="5"/>
      <c r="D234" s="5"/>
      <c r="E234" s="5"/>
      <c r="F234" s="5"/>
      <c r="G234" s="5"/>
      <c r="H234" s="5"/>
      <c r="I234" s="5"/>
      <c r="J234" s="5"/>
      <c r="K234" s="5"/>
      <c r="L234" s="5"/>
      <c r="M234" s="5"/>
      <c r="N234" s="5"/>
      <c r="O234" s="5"/>
      <c r="P234" s="5"/>
    </row>
    <row r="235" spans="1:16" x14ac:dyDescent="0.2">
      <c r="A235" s="5"/>
      <c r="B235" s="5"/>
      <c r="C235" s="5"/>
      <c r="D235" s="5"/>
      <c r="E235" s="5"/>
      <c r="F235" s="5"/>
      <c r="G235" s="5"/>
      <c r="H235" s="5"/>
      <c r="I235" s="5"/>
      <c r="J235" s="5"/>
      <c r="K235" s="5"/>
      <c r="L235" s="5"/>
      <c r="M235" s="5"/>
      <c r="N235" s="5"/>
      <c r="O235" s="5"/>
      <c r="P235" s="5"/>
    </row>
    <row r="236" spans="1:16" x14ac:dyDescent="0.2">
      <c r="A236" s="5"/>
      <c r="B236" s="5"/>
      <c r="C236" s="5"/>
      <c r="D236" s="5"/>
      <c r="E236" s="5"/>
      <c r="F236" s="5"/>
      <c r="G236" s="5"/>
      <c r="H236" s="5"/>
      <c r="I236" s="5"/>
      <c r="J236" s="5"/>
      <c r="K236" s="5"/>
      <c r="L236" s="5"/>
      <c r="M236" s="5"/>
      <c r="N236" s="5"/>
      <c r="O236" s="5"/>
      <c r="P236" s="5"/>
    </row>
    <row r="237" spans="1:16" x14ac:dyDescent="0.2">
      <c r="A237" s="5"/>
      <c r="B237" s="5"/>
      <c r="C237" s="5"/>
      <c r="D237" s="5"/>
      <c r="E237" s="5"/>
      <c r="F237" s="5"/>
      <c r="G237" s="5"/>
      <c r="H237" s="5"/>
      <c r="I237" s="5"/>
      <c r="J237" s="5"/>
      <c r="K237" s="5"/>
      <c r="L237" s="5"/>
      <c r="M237" s="5"/>
      <c r="N237" s="5"/>
      <c r="O237" s="5"/>
      <c r="P237" s="5"/>
    </row>
    <row r="238" spans="1:16" x14ac:dyDescent="0.2">
      <c r="A238" s="5"/>
      <c r="B238" s="5"/>
      <c r="C238" s="5"/>
      <c r="D238" s="5"/>
      <c r="E238" s="5"/>
      <c r="F238" s="5"/>
      <c r="G238" s="5"/>
      <c r="H238" s="5"/>
      <c r="I238" s="5"/>
      <c r="J238" s="5"/>
      <c r="K238" s="5"/>
      <c r="L238" s="5"/>
      <c r="M238" s="5"/>
      <c r="N238" s="5"/>
      <c r="O238" s="5"/>
      <c r="P238" s="5"/>
    </row>
    <row r="239" spans="1:16" x14ac:dyDescent="0.2">
      <c r="A239" s="5"/>
      <c r="B239" s="5"/>
      <c r="C239" s="5"/>
      <c r="D239" s="5"/>
      <c r="E239" s="5"/>
      <c r="F239" s="5"/>
      <c r="G239" s="5"/>
      <c r="H239" s="5"/>
      <c r="I239" s="5"/>
      <c r="J239" s="5"/>
      <c r="K239" s="5"/>
      <c r="L239" s="5"/>
      <c r="M239" s="5"/>
      <c r="N239" s="5"/>
      <c r="O239" s="5"/>
      <c r="P239" s="5"/>
    </row>
    <row r="240" spans="1:16" x14ac:dyDescent="0.2">
      <c r="A240" s="5"/>
      <c r="B240" s="5"/>
      <c r="C240" s="5"/>
      <c r="D240" s="5"/>
      <c r="E240" s="5"/>
      <c r="F240" s="5"/>
      <c r="G240" s="5"/>
      <c r="H240" s="5"/>
      <c r="I240" s="5"/>
      <c r="J240" s="5"/>
      <c r="K240" s="5"/>
      <c r="L240" s="5"/>
      <c r="M240" s="5"/>
      <c r="N240" s="5"/>
      <c r="O240" s="5"/>
      <c r="P240" s="5"/>
    </row>
    <row r="241" spans="1:16" x14ac:dyDescent="0.2">
      <c r="A241" s="5"/>
      <c r="B241" s="5"/>
      <c r="C241" s="5"/>
      <c r="D241" s="5"/>
      <c r="E241" s="5"/>
      <c r="F241" s="5"/>
      <c r="G241" s="5"/>
      <c r="H241" s="5"/>
      <c r="I241" s="5"/>
      <c r="J241" s="5"/>
      <c r="K241" s="5"/>
      <c r="L241" s="5"/>
      <c r="M241" s="5"/>
      <c r="N241" s="5"/>
      <c r="O241" s="5"/>
      <c r="P241" s="5"/>
    </row>
    <row r="242" spans="1:16" x14ac:dyDescent="0.2">
      <c r="A242" s="5"/>
      <c r="B242" s="5"/>
      <c r="C242" s="5"/>
      <c r="D242" s="5"/>
      <c r="E242" s="5"/>
      <c r="F242" s="5"/>
      <c r="G242" s="5"/>
      <c r="H242" s="5"/>
      <c r="I242" s="5"/>
      <c r="J242" s="5"/>
      <c r="K242" s="5"/>
      <c r="L242" s="5"/>
      <c r="M242" s="5"/>
      <c r="N242" s="5"/>
      <c r="O242" s="5"/>
      <c r="P242" s="5"/>
    </row>
    <row r="243" spans="1:16" x14ac:dyDescent="0.2">
      <c r="A243" s="5"/>
      <c r="B243" s="5"/>
      <c r="C243" s="5"/>
      <c r="D243" s="5"/>
      <c r="E243" s="5"/>
      <c r="F243" s="5"/>
      <c r="G243" s="5"/>
      <c r="H243" s="5"/>
      <c r="I243" s="5"/>
      <c r="J243" s="5"/>
      <c r="K243" s="5"/>
      <c r="L243" s="5"/>
      <c r="M243" s="5"/>
      <c r="N243" s="5"/>
      <c r="O243" s="5"/>
      <c r="P243" s="5"/>
    </row>
    <row r="244" spans="1:16" x14ac:dyDescent="0.2">
      <c r="A244" s="5"/>
      <c r="B244" s="5"/>
      <c r="C244" s="5"/>
      <c r="D244" s="5"/>
      <c r="E244" s="5"/>
      <c r="F244" s="5"/>
      <c r="G244" s="5"/>
      <c r="H244" s="5"/>
      <c r="I244" s="5"/>
      <c r="J244" s="5"/>
      <c r="K244" s="5"/>
      <c r="L244" s="5"/>
      <c r="M244" s="5"/>
      <c r="N244" s="5"/>
      <c r="O244" s="5"/>
      <c r="P244" s="5"/>
    </row>
    <row r="245" spans="1:16" x14ac:dyDescent="0.2">
      <c r="A245" s="5"/>
      <c r="B245" s="5"/>
      <c r="C245" s="5"/>
      <c r="D245" s="5"/>
      <c r="E245" s="5"/>
      <c r="F245" s="5"/>
      <c r="G245" s="5"/>
      <c r="H245" s="5"/>
      <c r="I245" s="5"/>
      <c r="J245" s="5"/>
      <c r="K245" s="5"/>
      <c r="L245" s="5"/>
      <c r="M245" s="5"/>
      <c r="N245" s="5"/>
      <c r="O245" s="5"/>
      <c r="P245" s="5"/>
    </row>
    <row r="246" spans="1:16" x14ac:dyDescent="0.2">
      <c r="A246" s="5"/>
      <c r="B246" s="5"/>
      <c r="C246" s="5"/>
      <c r="D246" s="5"/>
      <c r="E246" s="5"/>
      <c r="F246" s="5"/>
      <c r="G246" s="5"/>
      <c r="H246" s="5"/>
      <c r="I246" s="5"/>
      <c r="J246" s="5"/>
      <c r="K246" s="5"/>
      <c r="L246" s="5"/>
      <c r="M246" s="5"/>
      <c r="N246" s="5"/>
      <c r="O246" s="5"/>
      <c r="P246" s="5"/>
    </row>
    <row r="247" spans="1:16" x14ac:dyDescent="0.2">
      <c r="A247" s="5"/>
      <c r="B247" s="5"/>
      <c r="C247" s="5"/>
      <c r="D247" s="5"/>
      <c r="E247" s="5"/>
      <c r="F247" s="5"/>
      <c r="G247" s="5"/>
      <c r="H247" s="5"/>
      <c r="I247" s="5"/>
      <c r="J247" s="5"/>
      <c r="K247" s="5"/>
      <c r="L247" s="5"/>
      <c r="M247" s="5"/>
      <c r="N247" s="5"/>
      <c r="O247" s="5"/>
      <c r="P247" s="5"/>
    </row>
    <row r="248" spans="1:16" x14ac:dyDescent="0.2">
      <c r="A248" s="5"/>
      <c r="B248" s="5"/>
      <c r="C248" s="5"/>
      <c r="D248" s="5"/>
      <c r="E248" s="5"/>
      <c r="F248" s="5"/>
      <c r="G248" s="5"/>
      <c r="H248" s="5"/>
      <c r="I248" s="5"/>
      <c r="J248" s="5"/>
      <c r="K248" s="5"/>
      <c r="L248" s="5"/>
      <c r="M248" s="5"/>
      <c r="N248" s="5"/>
      <c r="O248" s="5"/>
      <c r="P248" s="5"/>
    </row>
    <row r="249" spans="1:16" x14ac:dyDescent="0.2">
      <c r="A249" s="5"/>
      <c r="B249" s="5"/>
      <c r="C249" s="5"/>
      <c r="D249" s="5"/>
      <c r="E249" s="5"/>
      <c r="F249" s="5"/>
      <c r="G249" s="5"/>
      <c r="H249" s="5"/>
      <c r="I249" s="5"/>
      <c r="J249" s="5"/>
      <c r="K249" s="5"/>
      <c r="L249" s="5"/>
      <c r="M249" s="5"/>
      <c r="N249" s="5"/>
      <c r="O249" s="5"/>
      <c r="P249" s="5"/>
    </row>
    <row r="250" spans="1:16" x14ac:dyDescent="0.2">
      <c r="A250" s="5"/>
      <c r="B250" s="5"/>
      <c r="C250" s="5"/>
      <c r="D250" s="5"/>
      <c r="E250" s="5"/>
      <c r="F250" s="5"/>
      <c r="G250" s="5"/>
      <c r="H250" s="5"/>
      <c r="I250" s="5"/>
      <c r="J250" s="5"/>
      <c r="K250" s="5"/>
      <c r="L250" s="5"/>
      <c r="M250" s="5"/>
      <c r="N250" s="5"/>
      <c r="O250" s="5"/>
      <c r="P250" s="5"/>
    </row>
    <row r="251" spans="1:16" x14ac:dyDescent="0.2">
      <c r="A251" s="5"/>
      <c r="B251" s="5"/>
      <c r="C251" s="5"/>
      <c r="D251" s="5"/>
      <c r="E251" s="5"/>
      <c r="F251" s="5"/>
      <c r="G251" s="5"/>
      <c r="H251" s="5"/>
      <c r="I251" s="5"/>
      <c r="J251" s="5"/>
      <c r="K251" s="5"/>
      <c r="L251" s="5"/>
      <c r="M251" s="5"/>
      <c r="N251" s="5"/>
      <c r="O251" s="5"/>
      <c r="P251" s="5"/>
    </row>
    <row r="252" spans="1:16" x14ac:dyDescent="0.2">
      <c r="A252" s="5"/>
      <c r="B252" s="5"/>
      <c r="C252" s="5"/>
      <c r="D252" s="5"/>
      <c r="E252" s="5"/>
      <c r="F252" s="5"/>
      <c r="G252" s="5"/>
      <c r="H252" s="5"/>
      <c r="I252" s="5"/>
      <c r="J252" s="5"/>
      <c r="K252" s="5"/>
      <c r="L252" s="5"/>
      <c r="M252" s="5"/>
      <c r="N252" s="5"/>
      <c r="O252" s="5"/>
      <c r="P252" s="5"/>
    </row>
    <row r="253" spans="1:16" x14ac:dyDescent="0.2">
      <c r="A253" s="5"/>
      <c r="B253" s="5"/>
      <c r="C253" s="5"/>
      <c r="D253" s="5"/>
      <c r="E253" s="5"/>
      <c r="F253" s="5"/>
      <c r="G253" s="5"/>
      <c r="H253" s="5"/>
      <c r="I253" s="5"/>
      <c r="J253" s="5"/>
      <c r="K253" s="5"/>
      <c r="L253" s="5"/>
      <c r="M253" s="5"/>
      <c r="N253" s="5"/>
      <c r="O253" s="5"/>
      <c r="P253" s="5"/>
    </row>
    <row r="254" spans="1:16" x14ac:dyDescent="0.2">
      <c r="A254" s="5"/>
      <c r="B254" s="5"/>
      <c r="C254" s="5"/>
      <c r="D254" s="5"/>
      <c r="E254" s="5"/>
      <c r="F254" s="5"/>
      <c r="G254" s="5"/>
      <c r="H254" s="5"/>
      <c r="I254" s="5"/>
      <c r="J254" s="5"/>
      <c r="K254" s="5"/>
      <c r="L254" s="5"/>
      <c r="M254" s="5"/>
      <c r="N254" s="5"/>
      <c r="O254" s="5"/>
      <c r="P254" s="5"/>
    </row>
    <row r="255" spans="1:16" x14ac:dyDescent="0.2">
      <c r="A255" s="5"/>
      <c r="B255" s="5"/>
      <c r="C255" s="5"/>
      <c r="D255" s="5"/>
      <c r="E255" s="5"/>
      <c r="F255" s="5"/>
      <c r="G255" s="5"/>
      <c r="H255" s="5"/>
      <c r="I255" s="5"/>
      <c r="J255" s="5"/>
      <c r="K255" s="5"/>
      <c r="L255" s="5"/>
      <c r="M255" s="5"/>
      <c r="N255" s="5"/>
      <c r="O255" s="5"/>
      <c r="P255" s="5"/>
    </row>
    <row r="256" spans="1:16" x14ac:dyDescent="0.2">
      <c r="A256" s="5"/>
      <c r="B256" s="5"/>
      <c r="C256" s="5"/>
      <c r="D256" s="5"/>
      <c r="E256" s="5"/>
      <c r="F256" s="5"/>
      <c r="G256" s="5"/>
      <c r="H256" s="5"/>
      <c r="I256" s="5"/>
      <c r="J256" s="5"/>
      <c r="K256" s="5"/>
      <c r="L256" s="5"/>
      <c r="M256" s="5"/>
      <c r="N256" s="5"/>
      <c r="O256" s="5"/>
      <c r="P256" s="5"/>
    </row>
    <row r="257" spans="1:16" x14ac:dyDescent="0.2">
      <c r="A257" s="5"/>
      <c r="B257" s="5"/>
      <c r="C257" s="5"/>
      <c r="D257" s="5"/>
      <c r="E257" s="5"/>
      <c r="F257" s="5"/>
      <c r="G257" s="5"/>
      <c r="H257" s="5"/>
      <c r="I257" s="5"/>
      <c r="J257" s="5"/>
      <c r="K257" s="5"/>
      <c r="L257" s="5"/>
      <c r="M257" s="5"/>
      <c r="N257" s="5"/>
      <c r="O257" s="5"/>
      <c r="P257" s="5"/>
    </row>
    <row r="258" spans="1:16" x14ac:dyDescent="0.2">
      <c r="A258" s="5"/>
      <c r="B258" s="5"/>
      <c r="C258" s="5"/>
      <c r="D258" s="5"/>
      <c r="E258" s="5"/>
      <c r="F258" s="5"/>
      <c r="G258" s="5"/>
      <c r="H258" s="5"/>
      <c r="I258" s="5"/>
      <c r="J258" s="5"/>
      <c r="K258" s="5"/>
      <c r="L258" s="5"/>
      <c r="M258" s="5"/>
      <c r="N258" s="5"/>
      <c r="O258" s="5"/>
      <c r="P258" s="5"/>
    </row>
    <row r="259" spans="1:16" x14ac:dyDescent="0.2">
      <c r="A259" s="5"/>
      <c r="B259" s="5"/>
      <c r="C259" s="5"/>
      <c r="D259" s="5"/>
      <c r="E259" s="5"/>
      <c r="F259" s="5"/>
      <c r="G259" s="5"/>
      <c r="H259" s="5"/>
      <c r="I259" s="5"/>
      <c r="J259" s="5"/>
      <c r="K259" s="5"/>
      <c r="L259" s="5"/>
      <c r="M259" s="5"/>
      <c r="N259" s="5"/>
      <c r="O259" s="5"/>
      <c r="P259" s="5"/>
    </row>
    <row r="260" spans="1:16" x14ac:dyDescent="0.2">
      <c r="A260" s="5"/>
      <c r="B260" s="5"/>
      <c r="C260" s="5"/>
      <c r="D260" s="5"/>
      <c r="E260" s="5"/>
      <c r="F260" s="5"/>
      <c r="G260" s="5"/>
      <c r="H260" s="5"/>
      <c r="I260" s="5"/>
      <c r="J260" s="5"/>
      <c r="K260" s="5"/>
      <c r="L260" s="5"/>
      <c r="M260" s="5"/>
      <c r="N260" s="5"/>
      <c r="O260" s="5"/>
      <c r="P260" s="5"/>
    </row>
    <row r="261" spans="1:16" x14ac:dyDescent="0.2">
      <c r="A261" s="5"/>
      <c r="B261" s="5"/>
      <c r="C261" s="5"/>
      <c r="D261" s="5"/>
      <c r="E261" s="5"/>
      <c r="F261" s="5"/>
      <c r="G261" s="5"/>
      <c r="H261" s="5"/>
      <c r="I261" s="5"/>
      <c r="J261" s="5"/>
      <c r="K261" s="5"/>
      <c r="L261" s="5"/>
      <c r="M261" s="5"/>
      <c r="N261" s="5"/>
      <c r="O261" s="5"/>
      <c r="P261" s="5"/>
    </row>
    <row r="262" spans="1:16" x14ac:dyDescent="0.2">
      <c r="A262" s="5"/>
      <c r="B262" s="5"/>
      <c r="C262" s="5"/>
      <c r="D262" s="5"/>
      <c r="E262" s="5"/>
      <c r="F262" s="5"/>
      <c r="G262" s="5"/>
      <c r="H262" s="5"/>
      <c r="I262" s="5"/>
      <c r="J262" s="5"/>
      <c r="K262" s="5"/>
      <c r="L262" s="5"/>
      <c r="M262" s="5"/>
      <c r="N262" s="5"/>
      <c r="O262" s="5"/>
      <c r="P262" s="5"/>
    </row>
    <row r="263" spans="1:16" x14ac:dyDescent="0.2">
      <c r="A263" s="5"/>
      <c r="B263" s="5"/>
      <c r="C263" s="5"/>
      <c r="D263" s="5"/>
      <c r="E263" s="5"/>
      <c r="F263" s="5"/>
      <c r="G263" s="5"/>
      <c r="H263" s="5"/>
      <c r="I263" s="5"/>
      <c r="J263" s="5"/>
      <c r="K263" s="5"/>
      <c r="L263" s="5"/>
      <c r="M263" s="5"/>
      <c r="N263" s="5"/>
      <c r="O263" s="5"/>
      <c r="P263" s="5"/>
    </row>
    <row r="264" spans="1:16" x14ac:dyDescent="0.2">
      <c r="A264" s="5"/>
      <c r="B264" s="5"/>
      <c r="C264" s="5"/>
      <c r="D264" s="5"/>
      <c r="E264" s="5"/>
      <c r="F264" s="5"/>
      <c r="G264" s="5"/>
      <c r="H264" s="5"/>
      <c r="I264" s="5"/>
      <c r="J264" s="5"/>
      <c r="K264" s="5"/>
      <c r="L264" s="5"/>
      <c r="M264" s="5"/>
      <c r="N264" s="5"/>
      <c r="O264" s="5"/>
      <c r="P264" s="5"/>
    </row>
    <row r="265" spans="1:16" x14ac:dyDescent="0.2">
      <c r="A265" s="5"/>
      <c r="B265" s="5"/>
      <c r="C265" s="5"/>
      <c r="D265" s="5"/>
      <c r="E265" s="5"/>
      <c r="F265" s="5"/>
      <c r="G265" s="5"/>
      <c r="H265" s="5"/>
      <c r="I265" s="5"/>
      <c r="J265" s="5"/>
      <c r="K265" s="5"/>
      <c r="L265" s="5"/>
      <c r="M265" s="5"/>
      <c r="N265" s="5"/>
      <c r="O265" s="5"/>
      <c r="P265" s="5"/>
    </row>
    <row r="266" spans="1:16" x14ac:dyDescent="0.2">
      <c r="A266" s="5"/>
      <c r="B266" s="5"/>
      <c r="C266" s="5"/>
      <c r="D266" s="5"/>
      <c r="E266" s="5"/>
      <c r="F266" s="5"/>
      <c r="G266" s="5"/>
      <c r="H266" s="5"/>
      <c r="I266" s="5"/>
      <c r="J266" s="5"/>
      <c r="K266" s="5"/>
      <c r="L266" s="5"/>
      <c r="M266" s="5"/>
      <c r="N266" s="5"/>
      <c r="O266" s="5"/>
      <c r="P266" s="5"/>
    </row>
    <row r="267" spans="1:16" x14ac:dyDescent="0.2">
      <c r="A267" s="5"/>
      <c r="B267" s="5"/>
      <c r="C267" s="5"/>
      <c r="D267" s="5"/>
      <c r="E267" s="5"/>
      <c r="F267" s="5"/>
      <c r="G267" s="5"/>
      <c r="H267" s="5"/>
      <c r="I267" s="5"/>
      <c r="J267" s="5"/>
      <c r="K267" s="5"/>
      <c r="L267" s="5"/>
      <c r="M267" s="5"/>
      <c r="N267" s="5"/>
      <c r="O267" s="5"/>
      <c r="P267" s="5"/>
    </row>
    <row r="268" spans="1:16" x14ac:dyDescent="0.2">
      <c r="A268" s="5"/>
      <c r="B268" s="5"/>
      <c r="C268" s="5"/>
      <c r="D268" s="5"/>
      <c r="E268" s="5"/>
      <c r="F268" s="5"/>
      <c r="G268" s="5"/>
      <c r="H268" s="5"/>
      <c r="I268" s="5"/>
      <c r="J268" s="5"/>
      <c r="K268" s="5"/>
      <c r="L268" s="5"/>
      <c r="M268" s="5"/>
      <c r="N268" s="5"/>
      <c r="O268" s="5"/>
      <c r="P268" s="5"/>
    </row>
    <row r="269" spans="1:16" x14ac:dyDescent="0.2">
      <c r="A269" s="5"/>
      <c r="B269" s="5"/>
      <c r="C269" s="5"/>
      <c r="D269" s="5"/>
      <c r="E269" s="5"/>
      <c r="F269" s="5"/>
      <c r="G269" s="5"/>
      <c r="H269" s="5"/>
      <c r="I269" s="5"/>
      <c r="J269" s="5"/>
      <c r="K269" s="5"/>
      <c r="L269" s="5"/>
      <c r="M269" s="5"/>
      <c r="N269" s="5"/>
      <c r="O269" s="5"/>
      <c r="P269" s="5"/>
    </row>
    <row r="270" spans="1:16" x14ac:dyDescent="0.2">
      <c r="A270" s="5"/>
      <c r="B270" s="5"/>
      <c r="C270" s="5"/>
      <c r="D270" s="5"/>
      <c r="E270" s="5"/>
      <c r="F270" s="5"/>
      <c r="G270" s="5"/>
      <c r="H270" s="5"/>
      <c r="I270" s="5"/>
      <c r="J270" s="5"/>
      <c r="K270" s="5"/>
      <c r="L270" s="5"/>
      <c r="M270" s="5"/>
      <c r="N270" s="5"/>
      <c r="O270" s="5"/>
      <c r="P270" s="5"/>
    </row>
    <row r="271" spans="1:16" x14ac:dyDescent="0.2">
      <c r="A271" s="5"/>
      <c r="B271" s="5"/>
      <c r="C271" s="5"/>
      <c r="D271" s="5"/>
      <c r="E271" s="5"/>
      <c r="F271" s="5"/>
      <c r="G271" s="5"/>
      <c r="H271" s="5"/>
      <c r="I271" s="5"/>
      <c r="J271" s="5"/>
      <c r="K271" s="5"/>
      <c r="L271" s="5"/>
      <c r="M271" s="5"/>
      <c r="N271" s="5"/>
      <c r="O271" s="5"/>
      <c r="P271" s="5"/>
    </row>
    <row r="272" spans="1:16" x14ac:dyDescent="0.2">
      <c r="A272" s="5"/>
      <c r="B272" s="5"/>
      <c r="C272" s="5"/>
      <c r="D272" s="5"/>
      <c r="E272" s="5"/>
      <c r="F272" s="5"/>
      <c r="G272" s="5"/>
      <c r="H272" s="5"/>
      <c r="I272" s="5"/>
      <c r="J272" s="5"/>
      <c r="K272" s="5"/>
      <c r="L272" s="5"/>
      <c r="M272" s="5"/>
      <c r="N272" s="5"/>
      <c r="O272" s="5"/>
      <c r="P272" s="5"/>
    </row>
    <row r="273" spans="1:16" x14ac:dyDescent="0.2">
      <c r="A273" s="5"/>
      <c r="B273" s="5"/>
      <c r="C273" s="5"/>
      <c r="D273" s="5"/>
      <c r="E273" s="5"/>
      <c r="F273" s="5"/>
      <c r="G273" s="5"/>
      <c r="H273" s="5"/>
      <c r="I273" s="5"/>
      <c r="J273" s="5"/>
      <c r="K273" s="5"/>
      <c r="L273" s="5"/>
      <c r="M273" s="5"/>
      <c r="N273" s="5"/>
      <c r="O273" s="5"/>
      <c r="P273" s="5"/>
    </row>
    <row r="274" spans="1:16" x14ac:dyDescent="0.2">
      <c r="A274" s="5"/>
      <c r="B274" s="5"/>
      <c r="C274" s="5"/>
      <c r="D274" s="5"/>
      <c r="E274" s="5"/>
      <c r="F274" s="5"/>
      <c r="G274" s="5"/>
      <c r="H274" s="5"/>
      <c r="I274" s="5"/>
      <c r="J274" s="5"/>
      <c r="K274" s="5"/>
      <c r="L274" s="5"/>
      <c r="M274" s="5"/>
      <c r="N274" s="5"/>
      <c r="O274" s="5"/>
      <c r="P274" s="5"/>
    </row>
    <row r="275" spans="1:16" x14ac:dyDescent="0.2">
      <c r="A275" s="5"/>
      <c r="B275" s="5"/>
      <c r="C275" s="5"/>
      <c r="D275" s="5"/>
      <c r="E275" s="5"/>
      <c r="F275" s="5"/>
      <c r="G275" s="5"/>
      <c r="H275" s="5"/>
      <c r="I275" s="5"/>
      <c r="J275" s="5"/>
      <c r="K275" s="5"/>
      <c r="L275" s="5"/>
      <c r="M275" s="5"/>
      <c r="N275" s="5"/>
      <c r="O275" s="5"/>
      <c r="P275" s="5"/>
    </row>
  </sheetData>
  <sheetProtection formatRows="0" selectLockedCells="1"/>
  <mergeCells count="3">
    <mergeCell ref="A1:B1"/>
    <mergeCell ref="A2:B2"/>
    <mergeCell ref="A15:A17"/>
  </mergeCells>
  <pageMargins left="0.70866141732283472" right="0.70866141732283472" top="0.74803149606299213" bottom="0.74803149606299213" header="0.31496062992125984" footer="0.31496062992125984"/>
  <pageSetup paperSize="9" scale="70" orientation="portrait" r:id="rId1"/>
  <headerFooter>
    <oddHeader>&amp;R&amp;G</oddHeader>
    <oddFooter>&amp;L&amp;8MD-18-401 (Version 5.0)&amp;C&amp;"Arial,Bold"&amp;8QUEENSLAND RAIL OFFICIAL&amp;R&amp;8Page &amp;P of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4"/>
    <pageSetUpPr fitToPage="1"/>
  </sheetPr>
  <dimension ref="A1:AE58"/>
  <sheetViews>
    <sheetView showGridLines="0" zoomScaleNormal="100" zoomScaleSheetLayoutView="100" zoomScalePageLayoutView="55" workbookViewId="0">
      <selection activeCell="A2" sqref="A2:J2"/>
    </sheetView>
  </sheetViews>
  <sheetFormatPr defaultColWidth="8.7109375" defaultRowHeight="12.75" x14ac:dyDescent="0.2"/>
  <cols>
    <col min="1" max="1" width="41.28515625" style="71" customWidth="1"/>
    <col min="2" max="2" width="9.28515625" style="25" customWidth="1"/>
    <col min="3" max="3" width="62.7109375" style="2" customWidth="1"/>
    <col min="4" max="4" width="17" style="1" customWidth="1"/>
    <col min="5" max="5" width="22" style="2" customWidth="1"/>
    <col min="6" max="6" width="75.7109375" style="2" customWidth="1"/>
    <col min="7" max="7" width="23.7109375" style="2" customWidth="1"/>
    <col min="8" max="9" width="49.28515625" style="2" customWidth="1"/>
    <col min="10" max="10" width="21" style="2" customWidth="1"/>
    <col min="11" max="11" width="47" style="2" customWidth="1"/>
    <col min="12" max="12" width="18.42578125" style="2" customWidth="1"/>
    <col min="13" max="13" width="15.42578125" style="3" customWidth="1"/>
    <col min="14" max="14" width="1.7109375" style="48" customWidth="1"/>
    <col min="15" max="15" width="13" hidden="1" customWidth="1"/>
    <col min="16" max="17" width="9.140625" hidden="1" customWidth="1"/>
    <col min="18" max="19" width="9.140625" customWidth="1"/>
  </cols>
  <sheetData>
    <row r="1" spans="1:31" s="129" customFormat="1" x14ac:dyDescent="0.2">
      <c r="A1" s="73"/>
      <c r="B1" s="25"/>
      <c r="C1" s="2"/>
      <c r="D1" s="1"/>
      <c r="E1" s="2"/>
      <c r="F1" s="2"/>
      <c r="G1" s="2"/>
      <c r="H1" s="2"/>
      <c r="I1" s="2"/>
      <c r="J1" s="2"/>
      <c r="K1" s="2"/>
      <c r="L1" s="2"/>
      <c r="M1" s="3"/>
      <c r="N1" s="48"/>
    </row>
    <row r="2" spans="1:31" s="208" customFormat="1" ht="76.5" customHeight="1" x14ac:dyDescent="0.35">
      <c r="A2" s="380" t="s">
        <v>144</v>
      </c>
      <c r="B2" s="380"/>
      <c r="C2" s="380"/>
      <c r="D2" s="380"/>
      <c r="E2" s="380"/>
      <c r="F2" s="380"/>
      <c r="G2" s="380"/>
      <c r="H2" s="380"/>
      <c r="I2" s="380"/>
      <c r="J2" s="380"/>
      <c r="K2" s="206" t="s">
        <v>4</v>
      </c>
      <c r="L2" s="373">
        <f>'CONTRACTOR''S DETAILS'!B4</f>
        <v>0</v>
      </c>
      <c r="M2" s="374"/>
      <c r="N2" s="207"/>
    </row>
    <row r="3" spans="1:31" s="208" customFormat="1" ht="23.25" x14ac:dyDescent="0.2">
      <c r="A3" s="381" t="s">
        <v>140</v>
      </c>
      <c r="B3" s="381"/>
      <c r="C3" s="381"/>
      <c r="D3" s="381"/>
      <c r="E3" s="381"/>
      <c r="F3" s="381"/>
      <c r="G3" s="381"/>
      <c r="H3" s="381"/>
      <c r="I3" s="381"/>
      <c r="J3" s="381"/>
      <c r="K3" s="209" t="s">
        <v>15</v>
      </c>
      <c r="L3" s="375"/>
      <c r="M3" s="376"/>
      <c r="N3" s="210"/>
    </row>
    <row r="4" spans="1:31" s="208" customFormat="1" ht="24" thickBot="1" x14ac:dyDescent="0.25">
      <c r="A4" s="237"/>
      <c r="B4" s="237"/>
      <c r="C4" s="237"/>
      <c r="D4" s="237"/>
      <c r="E4" s="237"/>
      <c r="F4" s="237"/>
      <c r="G4" s="237"/>
      <c r="H4" s="237"/>
      <c r="I4" s="237"/>
      <c r="J4" s="237"/>
      <c r="K4" s="209" t="s">
        <v>146</v>
      </c>
      <c r="L4" s="375"/>
      <c r="M4" s="376"/>
      <c r="N4" s="207"/>
    </row>
    <row r="5" spans="1:31" ht="105.75" customHeight="1" thickBot="1" x14ac:dyDescent="0.25">
      <c r="A5" s="70" t="s">
        <v>6</v>
      </c>
      <c r="B5" s="36" t="s">
        <v>13</v>
      </c>
      <c r="C5" s="37" t="s">
        <v>9</v>
      </c>
      <c r="D5" s="38" t="s">
        <v>8</v>
      </c>
      <c r="E5" s="39" t="s">
        <v>69</v>
      </c>
      <c r="F5" s="37" t="s">
        <v>10</v>
      </c>
      <c r="G5" s="39" t="s">
        <v>70</v>
      </c>
      <c r="H5" s="39" t="s">
        <v>12</v>
      </c>
      <c r="I5" s="39" t="s">
        <v>35</v>
      </c>
      <c r="J5" s="37" t="s">
        <v>40</v>
      </c>
      <c r="K5" s="37" t="s">
        <v>39</v>
      </c>
      <c r="L5" s="37" t="s">
        <v>11</v>
      </c>
      <c r="M5" s="40" t="s">
        <v>27</v>
      </c>
      <c r="N5" s="44"/>
      <c r="O5" s="14" t="s">
        <v>5</v>
      </c>
      <c r="P5" s="15"/>
      <c r="Q5" s="16"/>
    </row>
    <row r="6" spans="1:31" s="19" customFormat="1" ht="24" thickBot="1" x14ac:dyDescent="0.25">
      <c r="A6" s="377" t="s">
        <v>41</v>
      </c>
      <c r="B6" s="378"/>
      <c r="C6" s="378"/>
      <c r="D6" s="378"/>
      <c r="E6" s="378"/>
      <c r="F6" s="378"/>
      <c r="G6" s="378"/>
      <c r="H6" s="378"/>
      <c r="I6" s="378"/>
      <c r="J6" s="378"/>
      <c r="K6" s="378"/>
      <c r="L6" s="378"/>
      <c r="M6" s="379"/>
      <c r="N6" s="45"/>
      <c r="O6" s="33"/>
      <c r="P6" s="18"/>
      <c r="Q6" s="17"/>
      <c r="R6" s="13"/>
      <c r="S6" s="133"/>
      <c r="T6" s="13"/>
      <c r="U6" s="13"/>
      <c r="V6" s="13"/>
      <c r="W6" s="13"/>
      <c r="X6" s="13"/>
      <c r="Y6" s="13"/>
      <c r="Z6" s="13"/>
    </row>
    <row r="7" spans="1:31" s="101" customFormat="1" ht="132.75" customHeight="1" thickBot="1" x14ac:dyDescent="0.25">
      <c r="A7" s="119" t="s">
        <v>137</v>
      </c>
      <c r="B7" s="92">
        <v>1.1000000000000001</v>
      </c>
      <c r="C7" s="93" t="s">
        <v>138</v>
      </c>
      <c r="D7" s="94" t="s">
        <v>7</v>
      </c>
      <c r="E7" s="147"/>
      <c r="F7" s="95" t="s">
        <v>200</v>
      </c>
      <c r="G7" s="89"/>
      <c r="H7" s="88"/>
      <c r="I7" s="88"/>
      <c r="J7" s="90"/>
      <c r="K7" s="96"/>
      <c r="L7" s="102">
        <f>IF(J7="NA",30,30)</f>
        <v>30</v>
      </c>
      <c r="M7" s="97">
        <f>IF(J7="yes",L7,IF(J7="No",0,))</f>
        <v>0</v>
      </c>
      <c r="N7" s="83"/>
      <c r="O7" s="76"/>
      <c r="P7" s="98"/>
      <c r="Q7" s="99"/>
      <c r="R7" s="100"/>
      <c r="S7" s="139"/>
      <c r="T7" s="77"/>
      <c r="U7" s="100"/>
      <c r="V7" s="100"/>
      <c r="W7" s="100"/>
      <c r="X7" s="100"/>
      <c r="Y7" s="100"/>
      <c r="Z7" s="100"/>
      <c r="AA7" s="100"/>
      <c r="AB7" s="100"/>
      <c r="AC7" s="100"/>
      <c r="AD7" s="100"/>
      <c r="AE7" s="100"/>
    </row>
    <row r="8" spans="1:31" s="19" customFormat="1" ht="24" thickBot="1" x14ac:dyDescent="0.25">
      <c r="A8" s="371" t="s">
        <v>42</v>
      </c>
      <c r="B8" s="372"/>
      <c r="C8" s="372"/>
      <c r="D8" s="62"/>
      <c r="E8" s="62"/>
      <c r="F8" s="62"/>
      <c r="G8" s="62"/>
      <c r="H8" s="62"/>
      <c r="I8" s="62"/>
      <c r="J8" s="62"/>
      <c r="K8" s="62"/>
      <c r="L8" s="62"/>
      <c r="M8" s="63"/>
      <c r="N8" s="45"/>
      <c r="O8" s="34"/>
      <c r="P8"/>
      <c r="Q8"/>
      <c r="R8"/>
      <c r="S8"/>
      <c r="T8"/>
      <c r="U8"/>
      <c r="V8"/>
      <c r="W8"/>
      <c r="X8"/>
      <c r="Y8"/>
      <c r="Z8"/>
      <c r="AA8" s="20"/>
      <c r="AB8" s="20"/>
      <c r="AC8" s="20"/>
      <c r="AD8" s="20"/>
      <c r="AE8" s="20"/>
    </row>
    <row r="9" spans="1:31" s="82" customFormat="1" ht="75" customHeight="1" x14ac:dyDescent="0.2">
      <c r="A9" s="120" t="s">
        <v>47</v>
      </c>
      <c r="B9" s="102">
        <v>2.1</v>
      </c>
      <c r="C9" s="103" t="s">
        <v>127</v>
      </c>
      <c r="D9" s="118" t="s">
        <v>7</v>
      </c>
      <c r="E9" s="90"/>
      <c r="F9" s="103" t="s">
        <v>148</v>
      </c>
      <c r="G9" s="89"/>
      <c r="H9" s="88"/>
      <c r="I9" s="88"/>
      <c r="J9" s="147"/>
      <c r="K9" s="88"/>
      <c r="L9" s="102">
        <f>IF(J9="NA",20,20)</f>
        <v>20</v>
      </c>
      <c r="M9" s="97">
        <f>IF(J9="yes",L9,IF(J9="No",0,))</f>
        <v>0</v>
      </c>
      <c r="N9" s="83"/>
      <c r="O9" s="104"/>
    </row>
    <row r="10" spans="1:31" s="135" customFormat="1" ht="75" customHeight="1" thickBot="1" x14ac:dyDescent="0.25">
      <c r="A10" s="269" t="s">
        <v>182</v>
      </c>
      <c r="B10" s="277">
        <v>2.2000000000000002</v>
      </c>
      <c r="C10" s="275" t="s">
        <v>180</v>
      </c>
      <c r="D10" s="118" t="s">
        <v>7</v>
      </c>
      <c r="E10" s="271"/>
      <c r="F10" s="276" t="s">
        <v>181</v>
      </c>
      <c r="G10" s="66"/>
      <c r="H10" s="117"/>
      <c r="I10" s="117"/>
      <c r="J10" s="147"/>
      <c r="K10" s="117"/>
      <c r="L10" s="270">
        <v>10</v>
      </c>
      <c r="M10" s="97">
        <f>IF(J10="yes",L10,IF(J10="No",0,))</f>
        <v>0</v>
      </c>
      <c r="N10" s="131"/>
      <c r="O10" s="104"/>
    </row>
    <row r="11" spans="1:31" s="19" customFormat="1" ht="24" thickBot="1" x14ac:dyDescent="0.25">
      <c r="A11" s="369" t="s">
        <v>67</v>
      </c>
      <c r="B11" s="370"/>
      <c r="C11" s="370"/>
      <c r="D11" s="64"/>
      <c r="E11" s="64"/>
      <c r="F11" s="64"/>
      <c r="G11" s="64"/>
      <c r="H11" s="64"/>
      <c r="I11" s="64"/>
      <c r="J11" s="64"/>
      <c r="K11" s="64"/>
      <c r="L11" s="64"/>
      <c r="M11" s="65"/>
      <c r="N11" s="46"/>
      <c r="O11" s="34"/>
      <c r="P11"/>
      <c r="Q11"/>
      <c r="R11"/>
      <c r="S11"/>
      <c r="T11"/>
      <c r="U11"/>
      <c r="V11"/>
      <c r="W11"/>
      <c r="X11"/>
      <c r="Y11"/>
      <c r="Z11"/>
    </row>
    <row r="12" spans="1:31" s="82" customFormat="1" ht="60" x14ac:dyDescent="0.2">
      <c r="A12" s="272" t="s">
        <v>196</v>
      </c>
      <c r="B12" s="217">
        <v>3.1</v>
      </c>
      <c r="C12" s="273" t="s">
        <v>195</v>
      </c>
      <c r="D12" s="219" t="s">
        <v>7</v>
      </c>
      <c r="E12" s="274"/>
      <c r="F12" s="220" t="s">
        <v>194</v>
      </c>
      <c r="G12" s="89"/>
      <c r="H12" s="88"/>
      <c r="I12" s="88"/>
      <c r="J12" s="147"/>
      <c r="K12" s="88"/>
      <c r="L12" s="102">
        <v>25</v>
      </c>
      <c r="M12" s="97">
        <f>IF(J12="yes",L12,IF(J12="No",0,))</f>
        <v>0</v>
      </c>
      <c r="N12" s="83"/>
      <c r="O12" s="104"/>
    </row>
    <row r="13" spans="1:31" s="113" customFormat="1" ht="72" customHeight="1" x14ac:dyDescent="0.2">
      <c r="A13" s="75" t="s">
        <v>60</v>
      </c>
      <c r="B13" s="110">
        <v>3.2</v>
      </c>
      <c r="C13" s="111" t="s">
        <v>68</v>
      </c>
      <c r="D13" s="112"/>
      <c r="E13" s="147"/>
      <c r="F13" s="211" t="s">
        <v>149</v>
      </c>
      <c r="G13" s="89"/>
      <c r="H13" s="117"/>
      <c r="I13" s="117"/>
      <c r="J13" s="309"/>
      <c r="K13" s="117"/>
      <c r="L13" s="102">
        <v>25</v>
      </c>
      <c r="M13" s="97">
        <f t="shared" ref="M13" si="0">IF(J13="yes",L13,IF(J13="NA",L13,IF(J13="Partial 75",L13*0.75,IF(J13="Partial 50",L13*0.5,IF(J13="Partial 25",L13*0.25,0)))))</f>
        <v>0</v>
      </c>
      <c r="N13" s="84"/>
      <c r="O13" s="104"/>
      <c r="P13" s="82"/>
      <c r="Q13" s="82"/>
      <c r="R13" s="82"/>
      <c r="S13" s="82"/>
      <c r="T13" s="82"/>
      <c r="U13" s="82"/>
      <c r="V13" s="82"/>
      <c r="W13" s="82"/>
      <c r="X13" s="82"/>
      <c r="Y13" s="82"/>
      <c r="Z13" s="82"/>
    </row>
    <row r="14" spans="1:31" s="135" customFormat="1" ht="60.75" thickBot="1" x14ac:dyDescent="0.25">
      <c r="A14" s="75" t="s">
        <v>101</v>
      </c>
      <c r="B14" s="110">
        <v>3.3</v>
      </c>
      <c r="C14" s="111" t="s">
        <v>103</v>
      </c>
      <c r="D14" s="112"/>
      <c r="E14" s="147"/>
      <c r="F14" s="111" t="s">
        <v>150</v>
      </c>
      <c r="G14" s="89"/>
      <c r="H14" s="88"/>
      <c r="I14" s="88"/>
      <c r="J14" s="309"/>
      <c r="K14" s="88"/>
      <c r="L14" s="102">
        <v>20</v>
      </c>
      <c r="M14" s="97">
        <f>IF(J14="yes",L14,IF(J14="NA",L14,IF(J14="Partial 75",L14*0.75,IF(J14="Partial 50",L14*0.5,IF(J14="Partial 25",L14*0.25,0)))))</f>
        <v>0</v>
      </c>
      <c r="N14" s="131"/>
      <c r="O14" s="104"/>
    </row>
    <row r="15" spans="1:31" s="19" customFormat="1" ht="24" thickBot="1" x14ac:dyDescent="0.25">
      <c r="A15" s="369" t="s">
        <v>183</v>
      </c>
      <c r="B15" s="370"/>
      <c r="C15" s="370"/>
      <c r="D15" s="64"/>
      <c r="E15" s="64"/>
      <c r="F15" s="64"/>
      <c r="G15" s="64"/>
      <c r="H15" s="64"/>
      <c r="I15" s="64"/>
      <c r="J15" s="64"/>
      <c r="K15" s="64"/>
      <c r="L15" s="64"/>
      <c r="M15" s="65"/>
      <c r="N15" s="46"/>
      <c r="O15" s="34"/>
      <c r="P15"/>
      <c r="Q15"/>
      <c r="R15"/>
      <c r="S15"/>
      <c r="T15"/>
      <c r="U15"/>
      <c r="V15"/>
      <c r="W15"/>
      <c r="X15"/>
      <c r="Y15"/>
      <c r="Z15"/>
    </row>
    <row r="16" spans="1:31" s="82" customFormat="1" ht="150.75" thickBot="1" x14ac:dyDescent="0.25">
      <c r="A16" s="120" t="s">
        <v>48</v>
      </c>
      <c r="B16" s="102">
        <v>4.0999999999999996</v>
      </c>
      <c r="C16" s="95" t="s">
        <v>143</v>
      </c>
      <c r="D16" s="91" t="s">
        <v>7</v>
      </c>
      <c r="E16" s="147"/>
      <c r="F16" s="103" t="s">
        <v>151</v>
      </c>
      <c r="G16" s="89"/>
      <c r="H16" s="88"/>
      <c r="I16" s="88"/>
      <c r="J16" s="147"/>
      <c r="K16" s="88"/>
      <c r="L16" s="102">
        <f>IF(J16="NA",20,20)</f>
        <v>20</v>
      </c>
      <c r="M16" s="97">
        <f>IF(J16="yes",L16,IF(J16="No",0,))</f>
        <v>0</v>
      </c>
      <c r="N16" s="83"/>
      <c r="O16" s="104"/>
    </row>
    <row r="17" spans="1:26" ht="24" thickBot="1" x14ac:dyDescent="0.25">
      <c r="A17" s="369" t="s">
        <v>184</v>
      </c>
      <c r="B17" s="370"/>
      <c r="C17" s="370"/>
      <c r="D17" s="64"/>
      <c r="E17" s="64"/>
      <c r="F17" s="64"/>
      <c r="G17" s="64"/>
      <c r="H17" s="64"/>
      <c r="I17" s="64"/>
      <c r="J17" s="64"/>
      <c r="K17" s="64"/>
      <c r="L17" s="64"/>
      <c r="M17" s="65"/>
      <c r="N17" s="46"/>
      <c r="O17" s="34"/>
    </row>
    <row r="18" spans="1:26" s="82" customFormat="1" ht="67.5" customHeight="1" x14ac:dyDescent="0.2">
      <c r="A18" s="74" t="s">
        <v>49</v>
      </c>
      <c r="B18" s="102">
        <v>5.0999999999999996</v>
      </c>
      <c r="C18" s="109" t="s">
        <v>61</v>
      </c>
      <c r="D18" s="91"/>
      <c r="E18" s="90"/>
      <c r="F18" s="114" t="s">
        <v>152</v>
      </c>
      <c r="G18" s="89"/>
      <c r="H18" s="88"/>
      <c r="I18" s="88"/>
      <c r="J18" s="309"/>
      <c r="K18" s="88"/>
      <c r="L18" s="102">
        <f>IF(J18="NA",10,10)</f>
        <v>10</v>
      </c>
      <c r="M18" s="97">
        <f>IF(J18="yes",L18,IF(J18="NA",L18,IF(J18="Partial 75",L18*0.75,IF(J18="Partial 50",L18*0.5,IF(J18="Partial 25",L18*0.25,0)))))</f>
        <v>0</v>
      </c>
      <c r="N18" s="83"/>
      <c r="O18" s="104"/>
    </row>
    <row r="19" spans="1:26" s="82" customFormat="1" ht="60.75" thickBot="1" x14ac:dyDescent="0.25">
      <c r="A19" s="75" t="s">
        <v>56</v>
      </c>
      <c r="B19" s="110">
        <v>5.2</v>
      </c>
      <c r="C19" s="109" t="s">
        <v>128</v>
      </c>
      <c r="D19" s="91"/>
      <c r="E19" s="86"/>
      <c r="F19" s="114" t="s">
        <v>153</v>
      </c>
      <c r="G19" s="89"/>
      <c r="H19" s="87"/>
      <c r="I19" s="87"/>
      <c r="J19" s="309"/>
      <c r="K19" s="87"/>
      <c r="L19" s="110">
        <v>25</v>
      </c>
      <c r="M19" s="108">
        <f t="shared" ref="M19" si="1">IF(J19="yes",L19,IF(J19="NA",L19,IF(J19="Partial 75",L19*0.75,IF(J19="Partial 50",L19*0.5,IF(J19="Partial 25",L19*0.25,0)))))</f>
        <v>0</v>
      </c>
      <c r="N19" s="83"/>
      <c r="O19" s="104"/>
    </row>
    <row r="20" spans="1:26" s="19" customFormat="1" ht="24" thickBot="1" x14ac:dyDescent="0.25">
      <c r="A20" s="369" t="s">
        <v>185</v>
      </c>
      <c r="B20" s="370"/>
      <c r="C20" s="370"/>
      <c r="D20" s="64"/>
      <c r="E20" s="64"/>
      <c r="F20" s="64"/>
      <c r="G20" s="64"/>
      <c r="H20" s="64"/>
      <c r="I20" s="64"/>
      <c r="J20" s="236"/>
      <c r="K20" s="236"/>
      <c r="L20" s="64"/>
      <c r="M20" s="65"/>
      <c r="N20" s="46"/>
      <c r="O20" s="34"/>
      <c r="P20"/>
      <c r="Q20"/>
      <c r="R20"/>
      <c r="S20"/>
      <c r="T20"/>
      <c r="U20"/>
      <c r="V20"/>
      <c r="W20"/>
      <c r="X20"/>
      <c r="Y20"/>
      <c r="Z20"/>
    </row>
    <row r="21" spans="1:26" s="82" customFormat="1" ht="71.25" customHeight="1" thickBot="1" x14ac:dyDescent="0.25">
      <c r="A21" s="79" t="s">
        <v>50</v>
      </c>
      <c r="B21" s="110">
        <v>6.1</v>
      </c>
      <c r="C21" s="95" t="s">
        <v>129</v>
      </c>
      <c r="D21" s="112" t="s">
        <v>7</v>
      </c>
      <c r="E21" s="147"/>
      <c r="F21" s="211" t="s">
        <v>168</v>
      </c>
      <c r="G21" s="89"/>
      <c r="H21" s="87"/>
      <c r="I21" s="87"/>
      <c r="J21" s="147"/>
      <c r="K21" s="226"/>
      <c r="L21" s="102">
        <f>IF(J21="NA",20,20)</f>
        <v>20</v>
      </c>
      <c r="M21" s="97">
        <f>IF(J21="yes",L21,IF(J21="No",0,))</f>
        <v>0</v>
      </c>
      <c r="N21" s="83"/>
      <c r="O21" s="104"/>
    </row>
    <row r="22" spans="1:26" s="19" customFormat="1" ht="24" thickBot="1" x14ac:dyDescent="0.25">
      <c r="A22" s="78" t="s">
        <v>186</v>
      </c>
      <c r="B22" s="67"/>
      <c r="C22" s="67"/>
      <c r="D22" s="67"/>
      <c r="E22" s="68"/>
      <c r="F22" s="64"/>
      <c r="G22" s="64"/>
      <c r="H22" s="64"/>
      <c r="I22" s="64"/>
      <c r="J22" s="64"/>
      <c r="K22" s="64"/>
      <c r="L22" s="64"/>
      <c r="M22" s="65"/>
      <c r="N22" s="46"/>
      <c r="O22" s="34"/>
      <c r="P22"/>
      <c r="Q22"/>
      <c r="R22"/>
      <c r="S22"/>
      <c r="T22"/>
      <c r="U22"/>
      <c r="V22"/>
      <c r="W22"/>
      <c r="X22"/>
      <c r="Y22"/>
      <c r="Z22"/>
    </row>
    <row r="23" spans="1:26" s="82" customFormat="1" ht="315.75" thickBot="1" x14ac:dyDescent="0.25">
      <c r="A23" s="216" t="s">
        <v>108</v>
      </c>
      <c r="B23" s="217">
        <v>7.1</v>
      </c>
      <c r="C23" s="218" t="s">
        <v>105</v>
      </c>
      <c r="D23" s="219" t="s">
        <v>7</v>
      </c>
      <c r="E23" s="147"/>
      <c r="F23" s="220" t="s">
        <v>169</v>
      </c>
      <c r="G23" s="89"/>
      <c r="H23" s="221"/>
      <c r="I23" s="221"/>
      <c r="J23" s="147"/>
      <c r="K23" s="221"/>
      <c r="L23" s="217">
        <v>30</v>
      </c>
      <c r="M23" s="97">
        <f>IF(J23="yes",L23,IF(J23="No",0,))</f>
        <v>0</v>
      </c>
      <c r="N23" s="83"/>
      <c r="O23" s="104"/>
    </row>
    <row r="24" spans="1:26" s="135" customFormat="1" ht="45.75" thickBot="1" x14ac:dyDescent="0.25">
      <c r="A24" s="69" t="s">
        <v>107</v>
      </c>
      <c r="B24" s="217">
        <v>7.2</v>
      </c>
      <c r="C24" s="111" t="s">
        <v>106</v>
      </c>
      <c r="D24" s="112"/>
      <c r="E24" s="86"/>
      <c r="F24" s="95" t="s">
        <v>154</v>
      </c>
      <c r="G24" s="89"/>
      <c r="H24" s="87"/>
      <c r="I24" s="87"/>
      <c r="J24" s="309"/>
      <c r="K24" s="87"/>
      <c r="L24" s="110">
        <v>20</v>
      </c>
      <c r="M24" s="108">
        <f t="shared" ref="M24" si="2">IF(J24="yes",L24,IF(J24="NA",L24,IF(J24="Partial 75",L24*0.75,IF(J24="Partial 50",L24*0.5,IF(J24="Partial 25",L24*0.25,0)))))</f>
        <v>0</v>
      </c>
      <c r="N24" s="131"/>
      <c r="O24" s="104"/>
    </row>
    <row r="25" spans="1:26" s="82" customFormat="1" ht="105.75" thickBot="1" x14ac:dyDescent="0.25">
      <c r="A25" s="69" t="s">
        <v>139</v>
      </c>
      <c r="B25" s="217">
        <v>7.3</v>
      </c>
      <c r="C25" s="212" t="s">
        <v>102</v>
      </c>
      <c r="D25" s="112"/>
      <c r="E25" s="86"/>
      <c r="F25" s="213" t="s">
        <v>155</v>
      </c>
      <c r="G25" s="89"/>
      <c r="H25" s="87"/>
      <c r="I25" s="87"/>
      <c r="J25" s="309"/>
      <c r="K25" s="87"/>
      <c r="L25" s="110">
        <f>IF(J25="NA",20,20)</f>
        <v>20</v>
      </c>
      <c r="M25" s="108">
        <f t="shared" ref="M25" si="3">IF(J25="yes",L25,IF(J25="NA",L25,IF(J25="Partial 75",L25*0.75,IF(J25="Partial 50",L25*0.5,IF(J25="Partial 25",L25*0.25,0)))))</f>
        <v>0</v>
      </c>
      <c r="N25" s="83"/>
      <c r="O25" s="104"/>
    </row>
    <row r="26" spans="1:26" s="82" customFormat="1" ht="30.75" thickBot="1" x14ac:dyDescent="0.25">
      <c r="A26" s="69" t="s">
        <v>51</v>
      </c>
      <c r="B26" s="217">
        <v>7.4</v>
      </c>
      <c r="C26" s="116" t="s">
        <v>14</v>
      </c>
      <c r="D26" s="112"/>
      <c r="E26" s="86"/>
      <c r="F26" s="111" t="s">
        <v>156</v>
      </c>
      <c r="G26" s="89"/>
      <c r="H26" s="87"/>
      <c r="I26" s="87"/>
      <c r="J26" s="309"/>
      <c r="K26" s="87"/>
      <c r="L26" s="110">
        <f>IF(J26="NA",10,10)</f>
        <v>10</v>
      </c>
      <c r="M26" s="108">
        <f t="shared" ref="M26" si="4">IF(J26="yes",L26,IF(J26="NA",L26,IF(J26="Partial 75",L26*0.75,IF(J26="Partial 50",L26*0.5,IF(J26="Partial 25",L26*0.25,0)))))</f>
        <v>0</v>
      </c>
      <c r="N26" s="83"/>
      <c r="O26" s="104"/>
    </row>
    <row r="27" spans="1:26" s="82" customFormat="1" ht="143.25" customHeight="1" thickBot="1" x14ac:dyDescent="0.25">
      <c r="A27" s="382" t="s">
        <v>52</v>
      </c>
      <c r="B27" s="217">
        <v>7.5</v>
      </c>
      <c r="C27" s="116" t="s">
        <v>58</v>
      </c>
      <c r="D27" s="112"/>
      <c r="E27" s="86"/>
      <c r="F27" s="116" t="s">
        <v>157</v>
      </c>
      <c r="G27" s="89"/>
      <c r="H27" s="87"/>
      <c r="I27" s="87"/>
      <c r="J27" s="309"/>
      <c r="K27" s="87"/>
      <c r="L27" s="110">
        <f>IF(J27="NA",10,10)</f>
        <v>10</v>
      </c>
      <c r="M27" s="108">
        <f t="shared" ref="M27:M28" si="5">IF(J27="yes",L27,IF(J27="NA",L27,IF(J27="Partial 75",L27*0.75,IF(J27="Partial 50",L27*0.5,IF(J27="Partial 25",L27*0.25,0)))))</f>
        <v>0</v>
      </c>
      <c r="N27" s="83"/>
      <c r="O27" s="104"/>
    </row>
    <row r="28" spans="1:26" s="82" customFormat="1" ht="45.75" thickBot="1" x14ac:dyDescent="0.25">
      <c r="A28" s="383"/>
      <c r="B28" s="217">
        <v>7.6</v>
      </c>
      <c r="C28" s="223" t="s">
        <v>59</v>
      </c>
      <c r="D28" s="224"/>
      <c r="E28" s="86"/>
      <c r="F28" s="225" t="s">
        <v>158</v>
      </c>
      <c r="G28" s="89"/>
      <c r="H28" s="226"/>
      <c r="I28" s="226"/>
      <c r="J28" s="309"/>
      <c r="K28" s="226"/>
      <c r="L28" s="222">
        <f>IF(J28="NA",10,10)</f>
        <v>10</v>
      </c>
      <c r="M28" s="227">
        <f t="shared" si="5"/>
        <v>0</v>
      </c>
      <c r="N28" s="83"/>
      <c r="O28" s="104"/>
    </row>
    <row r="29" spans="1:26" ht="24" thickBot="1" x14ac:dyDescent="0.25">
      <c r="A29" s="369" t="s">
        <v>188</v>
      </c>
      <c r="B29" s="370"/>
      <c r="C29" s="370"/>
      <c r="D29" s="64"/>
      <c r="E29" s="64"/>
      <c r="F29" s="64"/>
      <c r="G29" s="64"/>
      <c r="H29" s="64"/>
      <c r="I29" s="64"/>
      <c r="J29" s="64"/>
      <c r="K29" s="64"/>
      <c r="L29" s="64"/>
      <c r="M29" s="65"/>
      <c r="N29" s="46"/>
      <c r="O29" s="34"/>
    </row>
    <row r="30" spans="1:26" s="82" customFormat="1" ht="45.75" thickBot="1" x14ac:dyDescent="0.25">
      <c r="A30" s="69" t="s">
        <v>62</v>
      </c>
      <c r="B30" s="105">
        <v>8.1</v>
      </c>
      <c r="C30" s="109" t="s">
        <v>130</v>
      </c>
      <c r="D30" s="112" t="s">
        <v>7</v>
      </c>
      <c r="E30" s="147"/>
      <c r="F30" s="111" t="s">
        <v>159</v>
      </c>
      <c r="G30" s="89"/>
      <c r="H30" s="117"/>
      <c r="I30" s="117"/>
      <c r="J30" s="147"/>
      <c r="K30" s="117"/>
      <c r="L30" s="102">
        <f>IF(J30="NA",20,20)</f>
        <v>20</v>
      </c>
      <c r="M30" s="97">
        <f>IF(J30="yes",L30,IF(J30="No",0,))</f>
        <v>0</v>
      </c>
      <c r="N30" s="83"/>
      <c r="O30" s="104"/>
    </row>
    <row r="31" spans="1:26" ht="24" thickBot="1" x14ac:dyDescent="0.25">
      <c r="A31" s="369" t="s">
        <v>189</v>
      </c>
      <c r="B31" s="370"/>
      <c r="C31" s="370"/>
      <c r="D31" s="64"/>
      <c r="E31" s="64"/>
      <c r="F31" s="64"/>
      <c r="G31" s="64"/>
      <c r="H31" s="64"/>
      <c r="I31" s="64"/>
      <c r="J31" s="64"/>
      <c r="K31" s="64"/>
      <c r="L31" s="64"/>
      <c r="M31" s="65"/>
      <c r="N31" s="46"/>
      <c r="O31" s="34"/>
    </row>
    <row r="32" spans="1:26" s="82" customFormat="1" ht="131.25" customHeight="1" thickBot="1" x14ac:dyDescent="0.25">
      <c r="A32" s="74" t="s">
        <v>53</v>
      </c>
      <c r="B32" s="102">
        <v>9.1</v>
      </c>
      <c r="C32" s="109" t="s">
        <v>57</v>
      </c>
      <c r="D32" s="112" t="s">
        <v>7</v>
      </c>
      <c r="E32" s="147"/>
      <c r="F32" s="114" t="s">
        <v>160</v>
      </c>
      <c r="G32" s="89"/>
      <c r="H32" s="88"/>
      <c r="I32" s="88"/>
      <c r="J32" s="147"/>
      <c r="K32" s="88"/>
      <c r="L32" s="102">
        <f>IF(J32="NA",20,20)</f>
        <v>20</v>
      </c>
      <c r="M32" s="97">
        <f>IF(J32="yes",L32,IF(J32="No",0,))</f>
        <v>0</v>
      </c>
      <c r="N32" s="83"/>
      <c r="O32" s="104"/>
    </row>
    <row r="33" spans="1:31" ht="24" thickBot="1" x14ac:dyDescent="0.25">
      <c r="A33" s="369" t="s">
        <v>190</v>
      </c>
      <c r="B33" s="370"/>
      <c r="C33" s="370"/>
      <c r="D33" s="64"/>
      <c r="E33" s="64"/>
      <c r="F33" s="64"/>
      <c r="G33" s="64"/>
      <c r="H33" s="64"/>
      <c r="I33" s="64"/>
      <c r="J33" s="64"/>
      <c r="K33" s="64"/>
      <c r="L33" s="64"/>
      <c r="M33" s="65"/>
      <c r="N33" s="46"/>
      <c r="O33" s="34"/>
    </row>
    <row r="34" spans="1:31" s="82" customFormat="1" ht="84.75" customHeight="1" thickBot="1" x14ac:dyDescent="0.25">
      <c r="A34" s="74" t="s">
        <v>131</v>
      </c>
      <c r="B34" s="102">
        <v>10.1</v>
      </c>
      <c r="C34" s="109" t="s">
        <v>132</v>
      </c>
      <c r="D34" s="91"/>
      <c r="E34" s="86"/>
      <c r="F34" s="109" t="s">
        <v>163</v>
      </c>
      <c r="G34" s="89"/>
      <c r="H34" s="88"/>
      <c r="I34" s="88"/>
      <c r="J34" s="309"/>
      <c r="K34" s="88"/>
      <c r="L34" s="102">
        <v>20</v>
      </c>
      <c r="M34" s="97">
        <f t="shared" ref="M34" si="6">IF(J34="yes",L34,IF(J34="NA",L34,IF(J34="Partial 75",L34*0.75,IF(J34="Partial 50",L34*0.5,IF(J34="Partial 25",L34*0.25,0)))))</f>
        <v>0</v>
      </c>
      <c r="N34" s="83"/>
      <c r="O34" s="104"/>
    </row>
    <row r="35" spans="1:31" ht="24" thickBot="1" x14ac:dyDescent="0.25">
      <c r="A35" s="369" t="s">
        <v>191</v>
      </c>
      <c r="B35" s="370"/>
      <c r="C35" s="370"/>
      <c r="D35" s="64"/>
      <c r="E35" s="64"/>
      <c r="F35" s="64"/>
      <c r="G35" s="64"/>
      <c r="H35" s="64"/>
      <c r="I35" s="64"/>
      <c r="J35" s="64"/>
      <c r="K35" s="64"/>
      <c r="L35" s="64"/>
      <c r="M35" s="65"/>
      <c r="N35" s="46"/>
      <c r="O35" s="34"/>
    </row>
    <row r="36" spans="1:31" s="82" customFormat="1" ht="42.75" thickBot="1" x14ac:dyDescent="0.25">
      <c r="A36" s="75" t="s">
        <v>54</v>
      </c>
      <c r="B36" s="110">
        <v>11.1</v>
      </c>
      <c r="C36" s="111" t="s">
        <v>71</v>
      </c>
      <c r="D36" s="112" t="s">
        <v>7</v>
      </c>
      <c r="E36" s="147"/>
      <c r="F36" s="111" t="s">
        <v>167</v>
      </c>
      <c r="G36" s="89"/>
      <c r="H36" s="87"/>
      <c r="I36" s="87"/>
      <c r="J36" s="147"/>
      <c r="K36" s="87"/>
      <c r="L36" s="102">
        <v>30</v>
      </c>
      <c r="M36" s="97">
        <f>IF(J36="yes",L36,IF(J36="No",0,))</f>
        <v>0</v>
      </c>
      <c r="N36" s="83"/>
      <c r="O36" s="104"/>
    </row>
    <row r="37" spans="1:31" s="19" customFormat="1" ht="24" thickBot="1" x14ac:dyDescent="0.25">
      <c r="A37" s="377" t="s">
        <v>192</v>
      </c>
      <c r="B37" s="378"/>
      <c r="C37" s="378"/>
      <c r="D37" s="60"/>
      <c r="E37" s="60"/>
      <c r="F37" s="60"/>
      <c r="G37" s="60"/>
      <c r="H37" s="60"/>
      <c r="I37" s="60"/>
      <c r="J37" s="60"/>
      <c r="K37" s="60"/>
      <c r="L37" s="60"/>
      <c r="M37" s="61"/>
      <c r="N37" s="45"/>
      <c r="O37" s="33"/>
      <c r="P37" s="18"/>
      <c r="Q37" s="17"/>
      <c r="R37" s="13"/>
      <c r="S37" s="133"/>
      <c r="T37" s="13"/>
      <c r="U37" s="13"/>
      <c r="V37" s="13"/>
      <c r="W37" s="13"/>
      <c r="X37" s="13"/>
      <c r="Y37" s="13"/>
      <c r="Z37" s="13"/>
    </row>
    <row r="38" spans="1:31" s="82" customFormat="1" ht="45" x14ac:dyDescent="0.2">
      <c r="A38" s="384" t="s">
        <v>99</v>
      </c>
      <c r="B38" s="102">
        <v>12.1</v>
      </c>
      <c r="C38" s="109" t="s">
        <v>197</v>
      </c>
      <c r="D38" s="112" t="s">
        <v>7</v>
      </c>
      <c r="E38" s="147"/>
      <c r="F38" s="109" t="s">
        <v>164</v>
      </c>
      <c r="G38" s="89"/>
      <c r="H38" s="49"/>
      <c r="I38" s="49"/>
      <c r="J38" s="147"/>
      <c r="K38" s="49"/>
      <c r="L38" s="102">
        <f>IF(J38="NA",20,20)</f>
        <v>20</v>
      </c>
      <c r="M38" s="97">
        <f>IF(J38="yes",L38,IF(J38="No",0,))</f>
        <v>0</v>
      </c>
      <c r="N38" s="85"/>
      <c r="O38" s="104"/>
      <c r="S38" s="135"/>
    </row>
    <row r="39" spans="1:31" s="135" customFormat="1" ht="105.75" thickBot="1" x14ac:dyDescent="0.25">
      <c r="A39" s="385"/>
      <c r="B39" s="110">
        <v>12.2</v>
      </c>
      <c r="C39" s="111" t="s">
        <v>198</v>
      </c>
      <c r="D39" s="112"/>
      <c r="E39" s="86"/>
      <c r="F39" s="111" t="s">
        <v>165</v>
      </c>
      <c r="G39" s="66"/>
      <c r="H39" s="228"/>
      <c r="I39" s="228"/>
      <c r="J39" s="309"/>
      <c r="K39" s="228"/>
      <c r="L39" s="115">
        <f>IF(J39="NA",20,20)</f>
        <v>20</v>
      </c>
      <c r="M39" s="97">
        <f t="shared" ref="M39" si="7">IF(J39="yes",L39,IF(J39="NA",L39,IF(J39="Partial 75",L39*0.75,IF(J39="Partial 50",L39*0.5,IF(J39="Partial 25",L39*0.25,0)))))</f>
        <v>0</v>
      </c>
      <c r="N39" s="85"/>
      <c r="O39" s="104"/>
    </row>
    <row r="40" spans="1:31" s="19" customFormat="1" ht="24" thickBot="1" x14ac:dyDescent="0.25">
      <c r="A40" s="377" t="s">
        <v>193</v>
      </c>
      <c r="B40" s="378"/>
      <c r="C40" s="378"/>
      <c r="D40" s="60"/>
      <c r="E40" s="60"/>
      <c r="F40" s="60"/>
      <c r="G40" s="60"/>
      <c r="H40" s="60"/>
      <c r="I40" s="60"/>
      <c r="J40" s="60"/>
      <c r="K40" s="60"/>
      <c r="L40" s="60"/>
      <c r="M40" s="61"/>
      <c r="N40" s="45"/>
      <c r="O40" s="33"/>
      <c r="P40" s="18"/>
      <c r="Q40" s="17"/>
      <c r="R40" s="13"/>
      <c r="S40" s="133"/>
      <c r="T40" s="13"/>
      <c r="U40" s="13"/>
      <c r="V40" s="13"/>
      <c r="W40" s="13"/>
      <c r="X40" s="13"/>
      <c r="Y40" s="13"/>
      <c r="Z40" s="13"/>
    </row>
    <row r="41" spans="1:31" s="101" customFormat="1" ht="45.75" thickBot="1" x14ac:dyDescent="0.25">
      <c r="A41" s="121" t="s">
        <v>55</v>
      </c>
      <c r="B41" s="105">
        <v>13.1</v>
      </c>
      <c r="C41" s="111" t="s">
        <v>133</v>
      </c>
      <c r="D41" s="112" t="s">
        <v>7</v>
      </c>
      <c r="E41" s="147"/>
      <c r="F41" s="111" t="s">
        <v>166</v>
      </c>
      <c r="G41" s="89"/>
      <c r="H41" s="87"/>
      <c r="I41" s="87"/>
      <c r="J41" s="147"/>
      <c r="K41" s="106"/>
      <c r="L41" s="107">
        <f>IF(J41="NA",15,15)</f>
        <v>15</v>
      </c>
      <c r="M41" s="97">
        <f>IF(J41="yes",L41,IF(J41="No",0,))</f>
        <v>0</v>
      </c>
      <c r="N41" s="83"/>
      <c r="O41" s="76"/>
      <c r="P41" s="98"/>
      <c r="Q41" s="99"/>
      <c r="R41" s="100"/>
      <c r="S41" s="139"/>
      <c r="T41" s="77"/>
      <c r="U41" s="100"/>
      <c r="V41" s="100"/>
      <c r="W41" s="100"/>
      <c r="X41" s="100"/>
      <c r="Y41" s="100"/>
      <c r="Z41" s="100"/>
      <c r="AA41" s="100"/>
      <c r="AB41" s="100"/>
      <c r="AC41" s="100"/>
      <c r="AD41" s="100"/>
      <c r="AE41" s="100"/>
    </row>
    <row r="42" spans="1:31" ht="16.5" thickBot="1" x14ac:dyDescent="0.25">
      <c r="A42" s="73"/>
      <c r="K42" s="57" t="s">
        <v>29</v>
      </c>
      <c r="L42" s="58" t="s">
        <v>28</v>
      </c>
      <c r="M42" s="59">
        <f>'RISK SCORESHEET'!L23</f>
        <v>0</v>
      </c>
      <c r="N42" s="47"/>
      <c r="O42" s="34"/>
    </row>
    <row r="43" spans="1:31" x14ac:dyDescent="0.2">
      <c r="J43"/>
    </row>
    <row r="44" spans="1:31" x14ac:dyDescent="0.2">
      <c r="J44"/>
    </row>
    <row r="45" spans="1:31" ht="15" x14ac:dyDescent="0.2">
      <c r="J45" s="54"/>
      <c r="K45" s="55"/>
    </row>
    <row r="46" spans="1:31" x14ac:dyDescent="0.2">
      <c r="J46" s="56"/>
    </row>
    <row r="48" spans="1:31" ht="15" x14ac:dyDescent="0.2">
      <c r="J48" s="54"/>
    </row>
    <row r="58" spans="11:11" x14ac:dyDescent="0.2">
      <c r="K58" s="56"/>
    </row>
  </sheetData>
  <sheetProtection formatCells="0" formatRows="0" selectLockedCells="1"/>
  <protectedRanges>
    <protectedRange sqref="K33 K8 K18 K14" name="Range1_2"/>
    <protectedRange sqref="K7" name="Range1_2_2"/>
    <protectedRange sqref="L3:M4" name="Range3"/>
  </protectedRanges>
  <dataConsolidate/>
  <mergeCells count="19">
    <mergeCell ref="A37:C37"/>
    <mergeCell ref="A40:C40"/>
    <mergeCell ref="A27:A28"/>
    <mergeCell ref="A29:C29"/>
    <mergeCell ref="A31:C31"/>
    <mergeCell ref="A33:C33"/>
    <mergeCell ref="A35:C35"/>
    <mergeCell ref="A38:A39"/>
    <mergeCell ref="L2:M2"/>
    <mergeCell ref="L3:M3"/>
    <mergeCell ref="A6:M6"/>
    <mergeCell ref="A2:J2"/>
    <mergeCell ref="A3:J3"/>
    <mergeCell ref="L4:M4"/>
    <mergeCell ref="A15:C15"/>
    <mergeCell ref="A17:C17"/>
    <mergeCell ref="A20:C20"/>
    <mergeCell ref="A8:C8"/>
    <mergeCell ref="A11:C11"/>
  </mergeCells>
  <phoneticPr fontId="5" type="noConversion"/>
  <conditionalFormatting sqref="F18 F28 F25:F26 F32 F38">
    <cfRule type="expression" dxfId="38" priority="375">
      <formula>$F18="Mandatory"</formula>
    </cfRule>
  </conditionalFormatting>
  <conditionalFormatting sqref="F18 F28 F25:F26 F32 F38">
    <cfRule type="expression" dxfId="37" priority="374">
      <formula>AND($G18="No",$M18=TRUE)</formula>
    </cfRule>
  </conditionalFormatting>
  <conditionalFormatting sqref="F18 F28 F25:F26 F32 F38">
    <cfRule type="expression" dxfId="36" priority="372">
      <formula>AND($F18="Mandatory",$G18="No")</formula>
    </cfRule>
  </conditionalFormatting>
  <conditionalFormatting sqref="F18 F32">
    <cfRule type="expression" dxfId="35" priority="442">
      <formula>AND($G18="No",$P17=TRUE)</formula>
    </cfRule>
  </conditionalFormatting>
  <conditionalFormatting sqref="F26">
    <cfRule type="expression" dxfId="34" priority="458">
      <formula>AND($G26="No",#REF!=TRUE)</formula>
    </cfRule>
  </conditionalFormatting>
  <conditionalFormatting sqref="F25">
    <cfRule type="expression" dxfId="33" priority="474">
      <formula>AND($G25="No",#REF!=TRUE)</formula>
    </cfRule>
  </conditionalFormatting>
  <conditionalFormatting sqref="F38">
    <cfRule type="expression" dxfId="32" priority="480">
      <formula>AND($G38="No",#REF!=TRUE)</formula>
    </cfRule>
  </conditionalFormatting>
  <conditionalFormatting sqref="J45:K45">
    <cfRule type="expression" dxfId="31" priority="167" stopIfTrue="1">
      <formula>$K$7="Yes"</formula>
    </cfRule>
    <cfRule type="expression" dxfId="30" priority="168" stopIfTrue="1">
      <formula>$K$7="No"</formula>
    </cfRule>
    <cfRule type="colorScale" priority="169">
      <colorScale>
        <cfvo type="num" val="0"/>
        <cfvo type="num" val="0"/>
        <color rgb="FFFF7128"/>
        <color rgb="FF00B050"/>
      </colorScale>
    </cfRule>
    <cfRule type="colorScale" priority="170">
      <colorScale>
        <cfvo type="min"/>
        <cfvo type="max"/>
        <color rgb="FFFF7128"/>
        <color rgb="FF00B050"/>
      </colorScale>
    </cfRule>
    <cfRule type="colorScale" priority="171">
      <colorScale>
        <cfvo type="min"/>
        <cfvo type="max"/>
        <color rgb="FFFF7128"/>
        <color rgb="FF92D050"/>
      </colorScale>
    </cfRule>
  </conditionalFormatting>
  <conditionalFormatting sqref="J48">
    <cfRule type="expression" dxfId="29" priority="162" stopIfTrue="1">
      <formula>$K$7="Yes"</formula>
    </cfRule>
    <cfRule type="expression" dxfId="28" priority="163" stopIfTrue="1">
      <formula>$K$7="No"</formula>
    </cfRule>
    <cfRule type="colorScale" priority="164">
      <colorScale>
        <cfvo type="num" val="0"/>
        <cfvo type="num" val="0"/>
        <color rgb="FFFF7128"/>
        <color rgb="FF00B050"/>
      </colorScale>
    </cfRule>
    <cfRule type="colorScale" priority="165">
      <colorScale>
        <cfvo type="min"/>
        <cfvo type="max"/>
        <color rgb="FFFF7128"/>
        <color rgb="FF00B050"/>
      </colorScale>
    </cfRule>
    <cfRule type="colorScale" priority="166">
      <colorScale>
        <cfvo type="min"/>
        <cfvo type="max"/>
        <color rgb="FFFF7128"/>
        <color rgb="FF92D050"/>
      </colorScale>
    </cfRule>
  </conditionalFormatting>
  <conditionalFormatting sqref="F28">
    <cfRule type="expression" dxfId="27" priority="517">
      <formula>AND($G28="No",#REF!=TRUE)</formula>
    </cfRule>
  </conditionalFormatting>
  <conditionalFormatting sqref="F30">
    <cfRule type="expression" dxfId="26" priority="130">
      <formula>$F30="Mandatory"</formula>
    </cfRule>
  </conditionalFormatting>
  <conditionalFormatting sqref="F30">
    <cfRule type="expression" dxfId="25" priority="129">
      <formula>AND($G30="No",$M30=TRUE)</formula>
    </cfRule>
  </conditionalFormatting>
  <conditionalFormatting sqref="F30">
    <cfRule type="expression" dxfId="24" priority="128">
      <formula>AND($F30="Mandatory",$G30="No")</formula>
    </cfRule>
  </conditionalFormatting>
  <conditionalFormatting sqref="F30">
    <cfRule type="expression" dxfId="23" priority="131">
      <formula>AND($G30="No",#REF!=TRUE)</formula>
    </cfRule>
  </conditionalFormatting>
  <conditionalFormatting sqref="F41">
    <cfRule type="expression" dxfId="22" priority="126">
      <formula>$F41="Mandatory"</formula>
    </cfRule>
  </conditionalFormatting>
  <conditionalFormatting sqref="F41">
    <cfRule type="expression" dxfId="21" priority="125">
      <formula>AND($G41="No",$M41=TRUE)</formula>
    </cfRule>
  </conditionalFormatting>
  <conditionalFormatting sqref="F41">
    <cfRule type="expression" dxfId="20" priority="124">
      <formula>AND($F41="Mandatory",$G41="No")</formula>
    </cfRule>
  </conditionalFormatting>
  <conditionalFormatting sqref="F41">
    <cfRule type="expression" dxfId="19" priority="127">
      <formula>AND($G41="No",$P40=TRUE)</formula>
    </cfRule>
  </conditionalFormatting>
  <conditionalFormatting sqref="F19">
    <cfRule type="expression" dxfId="18" priority="102">
      <formula>$F19="Mandatory"</formula>
    </cfRule>
  </conditionalFormatting>
  <conditionalFormatting sqref="F19">
    <cfRule type="expression" dxfId="17" priority="101">
      <formula>AND($G19="No",$M19=TRUE)</formula>
    </cfRule>
  </conditionalFormatting>
  <conditionalFormatting sqref="F19">
    <cfRule type="expression" dxfId="16" priority="100">
      <formula>AND($F19="Mandatory",$G19="No")</formula>
    </cfRule>
  </conditionalFormatting>
  <conditionalFormatting sqref="F19">
    <cfRule type="expression" dxfId="15" priority="103">
      <formula>AND($G19="No",$P18=TRUE)</formula>
    </cfRule>
  </conditionalFormatting>
  <conditionalFormatting sqref="F39">
    <cfRule type="expression" dxfId="14" priority="42">
      <formula>$F39="Mandatory"</formula>
    </cfRule>
  </conditionalFormatting>
  <conditionalFormatting sqref="F39">
    <cfRule type="expression" dxfId="13" priority="41">
      <formula>AND($G39="No",$M39=TRUE)</formula>
    </cfRule>
  </conditionalFormatting>
  <conditionalFormatting sqref="F39">
    <cfRule type="expression" dxfId="12" priority="40">
      <formula>AND($F39="Mandatory",$G39="No")</formula>
    </cfRule>
  </conditionalFormatting>
  <conditionalFormatting sqref="F39">
    <cfRule type="expression" dxfId="11" priority="43">
      <formula>AND($G39="No",$P38=TRUE)</formula>
    </cfRule>
  </conditionalFormatting>
  <conditionalFormatting sqref="J13">
    <cfRule type="containsText" dxfId="10" priority="12" operator="containsText" text="No">
      <formula>NOT(ISERROR(SEARCH("No",J13)))</formula>
    </cfRule>
  </conditionalFormatting>
  <conditionalFormatting sqref="J14">
    <cfRule type="containsText" dxfId="9" priority="11" operator="containsText" text="No">
      <formula>NOT(ISERROR(SEARCH("No",J14)))</formula>
    </cfRule>
  </conditionalFormatting>
  <conditionalFormatting sqref="J18:J19">
    <cfRule type="containsText" dxfId="8" priority="4" operator="containsText" text="No">
      <formula>NOT(ISERROR(SEARCH("No",J18)))</formula>
    </cfRule>
  </conditionalFormatting>
  <conditionalFormatting sqref="J24:J28">
    <cfRule type="containsText" dxfId="7" priority="3" operator="containsText" text="No">
      <formula>NOT(ISERROR(SEARCH("No",J24)))</formula>
    </cfRule>
  </conditionalFormatting>
  <conditionalFormatting sqref="J34">
    <cfRule type="containsText" dxfId="6" priority="2" operator="containsText" text="No">
      <formula>NOT(ISERROR(SEARCH("No",J34)))</formula>
    </cfRule>
  </conditionalFormatting>
  <conditionalFormatting sqref="J39">
    <cfRule type="containsText" dxfId="5" priority="1" operator="containsText" text="No">
      <formula>NOT(ISERROR(SEARCH("No",J39)))</formula>
    </cfRule>
  </conditionalFormatting>
  <dataValidations count="5">
    <dataValidation type="list" allowBlank="1" showInputMessage="1" showErrorMessage="1" sqref="E39 E18:E19 E34 E13:E14 E24:E28" xr:uid="{00000000-0002-0000-0500-000000000000}">
      <formula1>"Yes,No,NA"</formula1>
    </dataValidation>
    <dataValidation type="list" allowBlank="1" showInputMessage="1" showErrorMessage="1" sqref="G23 G38 G12 G7 G21 G32 G30 G36 G16 G9:G10 G41 E12" xr:uid="{00000000-0002-0000-0500-000001000000}">
      <formula1>"Yes,No"</formula1>
    </dataValidation>
    <dataValidation type="list" allowBlank="1" showInputMessage="1" showErrorMessage="1" sqref="J36 E32 J12 E41 J9:J10 J7 J30 E36 J38 J32 J23 E7 E38 E9:E10 E16 E21 E23 E30 J41 J21 J16" xr:uid="{00000000-0002-0000-0500-000002000000}">
      <formula1>"Yes, No"</formula1>
    </dataValidation>
    <dataValidation type="list" allowBlank="1" showInputMessage="1" showErrorMessage="1" sqref="G18:G19 G34 G39 G13:G14 G24:G28" xr:uid="{00000000-0002-0000-0500-000003000000}">
      <formula1>"Yes,No,Partial,NA"</formula1>
    </dataValidation>
    <dataValidation type="list" allowBlank="1" showInputMessage="1" showErrorMessage="1" sqref="J13:J14 J34 J18:J19 J24:J28 J39" xr:uid="{5AEF81AB-EFDB-42C6-9031-326F7959E35D}">
      <formula1>"Yes, Partial 75, Partial 50, Partial 25, NA, No"</formula1>
    </dataValidation>
  </dataValidations>
  <pageMargins left="0.70866141732283472" right="0.70866141732283472" top="0.74803149606299213" bottom="0.74803149606299213" header="0.31496062992125984" footer="0.31496062992125984"/>
  <pageSetup paperSize="8" scale="42" fitToHeight="0" orientation="landscape" r:id="rId1"/>
  <headerFooter differentOddEven="1">
    <oddHeader>&amp;R&amp;G</oddHeader>
    <oddFooter>&amp;L&amp;14MD-18-401  (Version 5.0)&amp;C&amp;"Arial,Bold"&amp;14QUEENSLAND RAIL OFFICIAL&amp;R&amp;14Page &amp;P of &amp;N</oddFooter>
    <evenHeader>&amp;R&amp;G</evenHeader>
    <evenFooter>&amp;L&amp;14MD-18-401  (Version 5.0)&amp;C&amp;"Arial,Bold"&amp;14QUEENSLAND RAIL OFFICIAL&amp;R&amp;14Page &amp;P of &amp;N</evenFooter>
  </headerFooter>
  <rowBreaks count="1" manualBreakCount="1">
    <brk id="24" max="1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C00000"/>
    <pageSetUpPr fitToPage="1"/>
  </sheetPr>
  <dimension ref="B1:Y59"/>
  <sheetViews>
    <sheetView showGridLines="0" zoomScaleNormal="100" zoomScaleSheetLayoutView="100" workbookViewId="0">
      <selection activeCell="B1" sqref="B1"/>
    </sheetView>
  </sheetViews>
  <sheetFormatPr defaultColWidth="9.140625" defaultRowHeight="14.25" x14ac:dyDescent="0.2"/>
  <cols>
    <col min="1" max="1" width="2.140625" style="7" customWidth="1"/>
    <col min="2" max="2" width="34.28515625" style="10" customWidth="1"/>
    <col min="3" max="3" width="21.42578125" style="72" customWidth="1"/>
    <col min="4" max="4" width="43.28515625" style="72" customWidth="1"/>
    <col min="5" max="5" width="18.140625" style="7" customWidth="1"/>
    <col min="6" max="6" width="16.140625" style="22" customWidth="1"/>
    <col min="7" max="7" width="12.7109375" style="11" customWidth="1"/>
    <col min="8" max="8" width="12.7109375" style="7" customWidth="1"/>
    <col min="9" max="9" width="14.7109375" style="12" customWidth="1"/>
    <col min="10" max="10" width="11.42578125" style="7" customWidth="1"/>
    <col min="11" max="11" width="13" style="7" customWidth="1"/>
    <col min="12" max="12" width="14.28515625" style="7" customWidth="1"/>
    <col min="13" max="13" width="11.42578125" style="9" customWidth="1"/>
    <col min="14" max="25" width="9.140625" style="9"/>
    <col min="26" max="16384" width="9.140625" style="7"/>
  </cols>
  <sheetData>
    <row r="1" spans="2:25" s="145" customFormat="1" ht="61.5" customHeight="1" x14ac:dyDescent="0.2">
      <c r="B1" s="10"/>
      <c r="C1" s="72"/>
      <c r="D1" s="72"/>
      <c r="F1" s="22"/>
      <c r="G1" s="80"/>
      <c r="I1" s="12"/>
      <c r="M1" s="146"/>
      <c r="N1" s="146"/>
      <c r="O1" s="146"/>
      <c r="P1" s="146"/>
      <c r="Q1" s="146"/>
      <c r="R1" s="146"/>
      <c r="S1" s="146"/>
      <c r="T1" s="146"/>
      <c r="U1" s="146"/>
      <c r="V1" s="146"/>
      <c r="W1" s="146"/>
      <c r="X1" s="146"/>
      <c r="Y1" s="146"/>
    </row>
    <row r="2" spans="2:25" s="308" customFormat="1" ht="60" customHeight="1" x14ac:dyDescent="0.35">
      <c r="B2" s="438" t="s">
        <v>145</v>
      </c>
      <c r="C2" s="439"/>
      <c r="D2" s="439"/>
      <c r="E2" s="439"/>
      <c r="F2" s="439"/>
      <c r="G2" s="439"/>
      <c r="H2" s="439"/>
      <c r="I2" s="439"/>
      <c r="J2" s="439"/>
      <c r="K2" s="439"/>
      <c r="L2" s="439"/>
      <c r="M2" s="439"/>
      <c r="N2" s="306"/>
      <c r="O2" s="306"/>
      <c r="P2" s="306"/>
      <c r="Q2" s="307"/>
      <c r="R2" s="307"/>
      <c r="S2" s="307"/>
      <c r="T2" s="307"/>
      <c r="U2" s="307"/>
      <c r="V2" s="306"/>
      <c r="W2" s="306"/>
      <c r="X2" s="306"/>
      <c r="Y2" s="306"/>
    </row>
    <row r="3" spans="2:25" s="203" customFormat="1" ht="35.1" customHeight="1" x14ac:dyDescent="0.35">
      <c r="B3" s="440" t="s">
        <v>46</v>
      </c>
      <c r="C3" s="440"/>
      <c r="D3" s="440"/>
      <c r="E3" s="440"/>
      <c r="F3" s="440"/>
      <c r="G3" s="440"/>
      <c r="H3" s="440"/>
      <c r="I3" s="441"/>
      <c r="J3" s="201"/>
      <c r="K3" s="201"/>
      <c r="L3" s="197"/>
      <c r="M3" s="198"/>
      <c r="N3" s="202"/>
      <c r="O3" s="202"/>
      <c r="P3" s="202"/>
      <c r="Q3" s="199"/>
      <c r="R3" s="200"/>
      <c r="S3" s="200"/>
      <c r="T3" s="200"/>
      <c r="U3" s="200"/>
      <c r="V3" s="202"/>
      <c r="W3" s="202"/>
      <c r="X3" s="202"/>
      <c r="Y3" s="202"/>
    </row>
    <row r="4" spans="2:25" s="8" customFormat="1" ht="18.75" x14ac:dyDescent="0.2">
      <c r="B4" s="190" t="s">
        <v>72</v>
      </c>
      <c r="C4" s="190">
        <f>'CONTRACTOR''S DETAILS'!B3</f>
        <v>0</v>
      </c>
      <c r="D4" s="193"/>
      <c r="F4" s="176"/>
      <c r="G4" s="176"/>
      <c r="H4" s="176"/>
      <c r="I4" s="176"/>
      <c r="J4" s="177"/>
      <c r="K4" s="177"/>
      <c r="L4" s="178"/>
      <c r="M4" s="175"/>
      <c r="N4" s="146"/>
      <c r="O4" s="129"/>
      <c r="P4" s="21"/>
      <c r="Q4" s="23"/>
      <c r="R4" s="24"/>
      <c r="S4" s="24"/>
      <c r="T4" s="24"/>
      <c r="U4" s="24"/>
      <c r="V4" s="21"/>
      <c r="W4" s="21"/>
      <c r="X4" s="21"/>
      <c r="Y4" s="21"/>
    </row>
    <row r="5" spans="2:25" s="8" customFormat="1" ht="18.75" x14ac:dyDescent="0.2">
      <c r="B5" s="190" t="s">
        <v>109</v>
      </c>
      <c r="C5" s="238">
        <f>'SECTION 1 - CAT 2 QUESTIONNAIRE'!L4</f>
        <v>0</v>
      </c>
      <c r="D5" s="194"/>
      <c r="F5" s="176"/>
      <c r="G5" s="176"/>
      <c r="H5" s="176"/>
      <c r="I5" s="176"/>
      <c r="J5" s="177"/>
      <c r="K5" s="177"/>
      <c r="L5" s="179"/>
      <c r="M5" s="175"/>
      <c r="N5" s="146"/>
      <c r="O5" s="21"/>
      <c r="P5" s="21"/>
      <c r="Q5" s="23"/>
      <c r="R5" s="24"/>
      <c r="S5" s="24"/>
      <c r="T5" s="24"/>
      <c r="U5" s="24"/>
      <c r="V5" s="21"/>
      <c r="W5" s="21"/>
      <c r="X5" s="21"/>
      <c r="Y5" s="21"/>
    </row>
    <row r="6" spans="2:25" s="145" customFormat="1" ht="18.75" x14ac:dyDescent="0.2">
      <c r="B6" s="190" t="s">
        <v>100</v>
      </c>
      <c r="C6" s="239">
        <f>'SECTION 1 - CAT 2 QUESTIONNAIRE'!L3</f>
        <v>0</v>
      </c>
      <c r="D6" s="195"/>
      <c r="F6" s="176"/>
      <c r="G6" s="176"/>
      <c r="H6" s="191" t="s">
        <v>38</v>
      </c>
      <c r="I6" s="176"/>
      <c r="J6" s="174"/>
      <c r="K6" s="180"/>
      <c r="L6" s="454" t="str">
        <f>IF(COUNTIFS('SECTION 1 - CAT 2 QUESTIONNAIRE'!D:D,"Mandatory",'SECTION 1 - CAT 2 QUESTIONNAIRE'!J:J, "Yes")=12,"Yes", "No")</f>
        <v>No</v>
      </c>
      <c r="M6" s="455"/>
      <c r="N6" s="146"/>
      <c r="O6" s="146"/>
      <c r="P6" s="146"/>
      <c r="Q6" s="23"/>
      <c r="R6" s="24"/>
      <c r="S6" s="24"/>
      <c r="T6" s="24"/>
      <c r="U6" s="24"/>
      <c r="V6" s="146"/>
      <c r="W6" s="146"/>
      <c r="X6" s="146"/>
      <c r="Y6" s="146"/>
    </row>
    <row r="7" spans="2:25" s="145" customFormat="1" ht="18.75" x14ac:dyDescent="0.25">
      <c r="B7" s="181"/>
      <c r="C7" s="182"/>
      <c r="D7" s="182"/>
      <c r="E7" s="178"/>
      <c r="F7" s="183"/>
      <c r="G7" s="183"/>
      <c r="H7" s="192" t="s">
        <v>30</v>
      </c>
      <c r="I7" s="185"/>
      <c r="J7" s="184"/>
      <c r="K7" s="186"/>
      <c r="L7" s="456">
        <f>L23</f>
        <v>0</v>
      </c>
      <c r="M7" s="457"/>
      <c r="N7" s="146"/>
      <c r="O7" s="146"/>
      <c r="P7" s="146"/>
      <c r="Q7" s="146"/>
      <c r="R7" s="146"/>
      <c r="S7" s="146"/>
      <c r="T7" s="146"/>
      <c r="U7" s="146"/>
      <c r="V7" s="146"/>
      <c r="W7" s="146"/>
      <c r="X7" s="146"/>
      <c r="Y7" s="146"/>
    </row>
    <row r="8" spans="2:25" s="145" customFormat="1" ht="21" customHeight="1" x14ac:dyDescent="0.2">
      <c r="B8" s="204" t="s">
        <v>44</v>
      </c>
      <c r="C8" s="187"/>
      <c r="D8" s="187"/>
      <c r="E8" s="184"/>
      <c r="F8" s="188"/>
      <c r="G8" s="184"/>
      <c r="H8" s="184"/>
      <c r="I8" s="184"/>
      <c r="J8" s="184"/>
      <c r="K8" s="185"/>
      <c r="L8" s="185"/>
      <c r="M8" s="189"/>
      <c r="O8" s="146"/>
      <c r="P8" s="146"/>
      <c r="Q8" s="146"/>
      <c r="R8" s="146"/>
      <c r="S8" s="146"/>
      <c r="T8" s="146"/>
      <c r="U8" s="146"/>
      <c r="V8" s="146"/>
      <c r="W8" s="146"/>
      <c r="X8" s="146"/>
      <c r="Y8" s="146"/>
    </row>
    <row r="9" spans="2:25" s="145" customFormat="1" ht="29.25" customHeight="1" x14ac:dyDescent="0.2">
      <c r="B9" s="205" t="s">
        <v>45</v>
      </c>
      <c r="C9" s="26"/>
      <c r="D9" s="26"/>
      <c r="E9" s="442" t="s">
        <v>16</v>
      </c>
      <c r="F9" s="443"/>
      <c r="G9" s="442" t="s">
        <v>0</v>
      </c>
      <c r="H9" s="459"/>
      <c r="I9" s="442" t="s">
        <v>17</v>
      </c>
      <c r="J9" s="458"/>
      <c r="K9" s="459"/>
      <c r="L9" s="460" t="s">
        <v>134</v>
      </c>
      <c r="M9" s="460"/>
      <c r="N9" s="146"/>
      <c r="O9" s="146"/>
      <c r="P9" s="146"/>
      <c r="Q9" s="146"/>
      <c r="R9" s="146"/>
      <c r="S9" s="146"/>
      <c r="T9" s="146"/>
      <c r="U9" s="146"/>
      <c r="V9" s="146"/>
      <c r="W9" s="146"/>
      <c r="X9" s="146"/>
    </row>
    <row r="10" spans="2:25" s="145" customFormat="1" ht="15" x14ac:dyDescent="0.2">
      <c r="B10" s="241" t="s">
        <v>41</v>
      </c>
      <c r="C10" s="130"/>
      <c r="D10" s="130"/>
      <c r="E10" s="406">
        <f>SUM('SECTION 1 - CAT 2 QUESTIONNAIRE'!L7:L7)</f>
        <v>30</v>
      </c>
      <c r="F10" s="407"/>
      <c r="G10" s="406">
        <f>SUM('SECTION 1 - CAT 2 QUESTIONNAIRE'!M7:M7)</f>
        <v>0</v>
      </c>
      <c r="H10" s="407"/>
      <c r="I10" s="427">
        <f>IF(ISERR(G10/E10),"",(G10/E10))</f>
        <v>0</v>
      </c>
      <c r="J10" s="428"/>
      <c r="K10" s="429"/>
      <c r="L10" s="397">
        <f>M27</f>
        <v>0</v>
      </c>
      <c r="M10" s="397"/>
      <c r="N10" s="146"/>
      <c r="O10" s="146"/>
      <c r="P10" s="146"/>
      <c r="Q10" s="146"/>
      <c r="R10" s="146"/>
      <c r="S10" s="146"/>
      <c r="T10" s="146"/>
      <c r="U10" s="146"/>
      <c r="V10" s="146"/>
      <c r="W10" s="146"/>
      <c r="X10" s="146"/>
    </row>
    <row r="11" spans="2:25" s="145" customFormat="1" ht="15" x14ac:dyDescent="0.2">
      <c r="B11" s="241" t="s">
        <v>43</v>
      </c>
      <c r="C11" s="130"/>
      <c r="D11" s="130"/>
      <c r="E11" s="406">
        <f>SUM('SECTION 1 - CAT 2 QUESTIONNAIRE'!L9:L10)</f>
        <v>30</v>
      </c>
      <c r="F11" s="407"/>
      <c r="G11" s="406">
        <f>SUM('SECTION 1 - CAT 2 QUESTIONNAIRE'!M9:M10)</f>
        <v>0</v>
      </c>
      <c r="H11" s="407"/>
      <c r="I11" s="427">
        <f t="shared" ref="I11:I22" si="0">IF(ISERR(G11/E11),"",(G11/E11))</f>
        <v>0</v>
      </c>
      <c r="J11" s="428"/>
      <c r="K11" s="429"/>
      <c r="L11" s="397">
        <f>M28</f>
        <v>0</v>
      </c>
      <c r="M11" s="397"/>
      <c r="N11" s="146"/>
      <c r="O11" s="146"/>
      <c r="P11" s="146"/>
      <c r="Q11" s="146"/>
      <c r="R11" s="146"/>
      <c r="S11" s="146"/>
      <c r="T11" s="146"/>
      <c r="U11" s="146"/>
      <c r="V11" s="146"/>
      <c r="W11" s="146"/>
      <c r="X11" s="146"/>
    </row>
    <row r="12" spans="2:25" s="145" customFormat="1" ht="15" x14ac:dyDescent="0.2">
      <c r="B12" s="241" t="s">
        <v>67</v>
      </c>
      <c r="C12" s="130"/>
      <c r="D12" s="130"/>
      <c r="E12" s="406">
        <f>SUM('SECTION 1 - CAT 2 QUESTIONNAIRE'!L12:L14)</f>
        <v>70</v>
      </c>
      <c r="F12" s="407"/>
      <c r="G12" s="406">
        <f>SUM('SECTION 1 - CAT 2 QUESTIONNAIRE'!M12:M14)</f>
        <v>0</v>
      </c>
      <c r="H12" s="407"/>
      <c r="I12" s="427">
        <f>IF(ISERR(G12/E12),"",(G12/E12))</f>
        <v>0</v>
      </c>
      <c r="J12" s="428"/>
      <c r="K12" s="429"/>
      <c r="L12" s="397">
        <f>M30</f>
        <v>0</v>
      </c>
      <c r="M12" s="397"/>
      <c r="N12" s="146"/>
      <c r="O12" s="146"/>
      <c r="P12" s="146"/>
      <c r="Q12" s="146"/>
      <c r="R12" s="146"/>
      <c r="S12" s="146"/>
      <c r="T12" s="146"/>
      <c r="U12" s="146"/>
      <c r="V12" s="146"/>
      <c r="W12" s="146"/>
      <c r="X12" s="146"/>
    </row>
    <row r="13" spans="2:25" s="145" customFormat="1" ht="15" x14ac:dyDescent="0.2">
      <c r="B13" s="241" t="s">
        <v>183</v>
      </c>
      <c r="C13" s="130"/>
      <c r="D13" s="130"/>
      <c r="E13" s="406">
        <f>SUM('SECTION 1 - CAT 2 QUESTIONNAIRE'!L16:L16)</f>
        <v>20</v>
      </c>
      <c r="F13" s="407"/>
      <c r="G13" s="406">
        <f>SUM('SECTION 1 - CAT 2 QUESTIONNAIRE'!M16:M16)</f>
        <v>0</v>
      </c>
      <c r="H13" s="407"/>
      <c r="I13" s="427">
        <f t="shared" si="0"/>
        <v>0</v>
      </c>
      <c r="J13" s="428"/>
      <c r="K13" s="429"/>
      <c r="L13" s="397">
        <f t="shared" ref="L13:L14" si="1">M33</f>
        <v>0</v>
      </c>
      <c r="M13" s="397"/>
      <c r="N13" s="146"/>
      <c r="O13" s="146"/>
      <c r="P13" s="146"/>
      <c r="Q13" s="146"/>
      <c r="R13" s="146"/>
      <c r="S13" s="146"/>
      <c r="T13" s="146"/>
      <c r="U13" s="146"/>
      <c r="V13" s="146"/>
      <c r="W13" s="146"/>
      <c r="X13" s="146"/>
    </row>
    <row r="14" spans="2:25" s="145" customFormat="1" ht="15" x14ac:dyDescent="0.2">
      <c r="B14" s="241" t="s">
        <v>184</v>
      </c>
      <c r="C14" s="130"/>
      <c r="D14" s="130"/>
      <c r="E14" s="406">
        <f>SUM('SECTION 1 - CAT 2 QUESTIONNAIRE'!L18:L19)</f>
        <v>35</v>
      </c>
      <c r="F14" s="407"/>
      <c r="G14" s="406">
        <f>SUM('SECTION 1 - CAT 2 QUESTIONNAIRE'!M18:M19)</f>
        <v>0</v>
      </c>
      <c r="H14" s="407"/>
      <c r="I14" s="427">
        <f t="shared" si="0"/>
        <v>0</v>
      </c>
      <c r="J14" s="428"/>
      <c r="K14" s="429"/>
      <c r="L14" s="397">
        <f t="shared" si="1"/>
        <v>0</v>
      </c>
      <c r="M14" s="397"/>
      <c r="N14" s="146"/>
      <c r="O14" s="146"/>
      <c r="P14" s="146"/>
      <c r="Q14" s="146"/>
      <c r="R14" s="146"/>
      <c r="S14" s="146"/>
      <c r="T14" s="146"/>
      <c r="U14" s="146"/>
      <c r="V14" s="146"/>
      <c r="W14" s="146"/>
      <c r="X14" s="146"/>
    </row>
    <row r="15" spans="2:25" s="145" customFormat="1" ht="15" x14ac:dyDescent="0.2">
      <c r="B15" s="241" t="s">
        <v>185</v>
      </c>
      <c r="C15" s="130"/>
      <c r="D15" s="130"/>
      <c r="E15" s="406">
        <f>SUM('SECTION 1 - CAT 2 QUESTIONNAIRE'!L21:L21)</f>
        <v>20</v>
      </c>
      <c r="F15" s="407"/>
      <c r="G15" s="406">
        <f>SUM('SECTION 1 - CAT 2 QUESTIONNAIRE'!M21:M21)</f>
        <v>0</v>
      </c>
      <c r="H15" s="407"/>
      <c r="I15" s="427">
        <f t="shared" si="0"/>
        <v>0</v>
      </c>
      <c r="J15" s="428"/>
      <c r="K15" s="429"/>
      <c r="L15" s="397">
        <f>M36</f>
        <v>0</v>
      </c>
      <c r="M15" s="397"/>
      <c r="N15" s="146"/>
      <c r="O15" s="146"/>
      <c r="P15" s="146"/>
      <c r="Q15" s="146"/>
      <c r="R15" s="146"/>
      <c r="S15" s="146"/>
      <c r="T15" s="146"/>
      <c r="U15" s="146"/>
      <c r="V15" s="146"/>
      <c r="W15" s="146"/>
      <c r="X15" s="146"/>
    </row>
    <row r="16" spans="2:25" s="145" customFormat="1" ht="15" x14ac:dyDescent="0.2">
      <c r="B16" s="241" t="s">
        <v>186</v>
      </c>
      <c r="C16" s="130"/>
      <c r="D16" s="130"/>
      <c r="E16" s="406">
        <f>SUM('SECTION 1 - CAT 2 QUESTIONNAIRE'!L23:L28)</f>
        <v>100</v>
      </c>
      <c r="F16" s="407"/>
      <c r="G16" s="406">
        <f>SUM('SECTION 1 - CAT 2 QUESTIONNAIRE'!M23:M28)</f>
        <v>0</v>
      </c>
      <c r="H16" s="407"/>
      <c r="I16" s="427">
        <f t="shared" si="0"/>
        <v>0</v>
      </c>
      <c r="J16" s="428"/>
      <c r="K16" s="429"/>
      <c r="L16" s="397">
        <f>M37</f>
        <v>0</v>
      </c>
      <c r="M16" s="397"/>
      <c r="N16" s="146"/>
      <c r="O16" s="146"/>
      <c r="P16" s="146"/>
      <c r="Q16" s="146"/>
      <c r="R16" s="146"/>
      <c r="S16" s="146"/>
      <c r="T16" s="146"/>
      <c r="U16" s="146"/>
      <c r="V16" s="146"/>
      <c r="W16" s="146"/>
      <c r="X16" s="146"/>
    </row>
    <row r="17" spans="2:25" s="145" customFormat="1" ht="15" x14ac:dyDescent="0.2">
      <c r="B17" s="241" t="s">
        <v>188</v>
      </c>
      <c r="C17" s="130"/>
      <c r="D17" s="130"/>
      <c r="E17" s="406">
        <f>'SECTION 1 - CAT 2 QUESTIONNAIRE'!L30</f>
        <v>20</v>
      </c>
      <c r="F17" s="407"/>
      <c r="G17" s="406">
        <f>'SECTION 1 - CAT 2 QUESTIONNAIRE'!M30</f>
        <v>0</v>
      </c>
      <c r="H17" s="407"/>
      <c r="I17" s="427">
        <f t="shared" ref="I17" si="2">IF(ISERR(G17/E17),"",(G17/E17))</f>
        <v>0</v>
      </c>
      <c r="J17" s="428"/>
      <c r="K17" s="429"/>
      <c r="L17" s="397">
        <f>M43</f>
        <v>0</v>
      </c>
      <c r="M17" s="397"/>
      <c r="N17" s="146"/>
      <c r="O17" s="146"/>
      <c r="P17" s="146"/>
      <c r="Q17" s="146"/>
      <c r="R17" s="146"/>
      <c r="S17" s="146"/>
      <c r="T17" s="146"/>
      <c r="U17" s="146"/>
      <c r="V17" s="146"/>
      <c r="W17" s="146"/>
      <c r="X17" s="146"/>
    </row>
    <row r="18" spans="2:25" s="145" customFormat="1" ht="15" x14ac:dyDescent="0.2">
      <c r="B18" s="241" t="s">
        <v>189</v>
      </c>
      <c r="C18" s="130"/>
      <c r="D18" s="130"/>
      <c r="E18" s="406">
        <f>SUM('SECTION 1 - CAT 2 QUESTIONNAIRE'!L32:L32)</f>
        <v>20</v>
      </c>
      <c r="F18" s="407"/>
      <c r="G18" s="406">
        <f>SUM('SECTION 1 - CAT 2 QUESTIONNAIRE'!M32:M32)</f>
        <v>0</v>
      </c>
      <c r="H18" s="407"/>
      <c r="I18" s="427">
        <f t="shared" si="0"/>
        <v>0</v>
      </c>
      <c r="J18" s="428"/>
      <c r="K18" s="429"/>
      <c r="L18" s="397">
        <f>M44</f>
        <v>0</v>
      </c>
      <c r="M18" s="397"/>
      <c r="N18" s="146"/>
      <c r="O18" s="146"/>
      <c r="P18" s="146"/>
      <c r="Q18" s="146"/>
      <c r="R18" s="146"/>
      <c r="S18" s="146"/>
      <c r="T18" s="146"/>
      <c r="U18" s="146"/>
      <c r="V18" s="146"/>
      <c r="W18" s="146"/>
      <c r="X18" s="146"/>
    </row>
    <row r="19" spans="2:25" s="145" customFormat="1" ht="15" x14ac:dyDescent="0.2">
      <c r="B19" s="241" t="s">
        <v>190</v>
      </c>
      <c r="C19" s="130"/>
      <c r="D19" s="130"/>
      <c r="E19" s="406">
        <f>SUM('SECTION 1 - CAT 2 QUESTIONNAIRE'!L34:L34)</f>
        <v>20</v>
      </c>
      <c r="F19" s="407"/>
      <c r="G19" s="406">
        <f>SUM('SECTION 1 - CAT 2 QUESTIONNAIRE'!M34:M34)</f>
        <v>0</v>
      </c>
      <c r="H19" s="407"/>
      <c r="I19" s="427">
        <f t="shared" si="0"/>
        <v>0</v>
      </c>
      <c r="J19" s="428"/>
      <c r="K19" s="429"/>
      <c r="L19" s="397">
        <f>M45</f>
        <v>0</v>
      </c>
      <c r="M19" s="397"/>
      <c r="N19" s="146"/>
      <c r="O19" s="146"/>
      <c r="P19" s="146"/>
      <c r="Q19" s="146"/>
      <c r="R19" s="146"/>
      <c r="S19" s="146"/>
      <c r="T19" s="146"/>
      <c r="U19" s="146"/>
      <c r="V19" s="146"/>
      <c r="W19" s="146"/>
      <c r="X19" s="146"/>
    </row>
    <row r="20" spans="2:25" s="145" customFormat="1" ht="15" x14ac:dyDescent="0.2">
      <c r="B20" s="241" t="s">
        <v>191</v>
      </c>
      <c r="C20" s="130"/>
      <c r="D20" s="130"/>
      <c r="E20" s="406">
        <f>SUM('SECTION 1 - CAT 2 QUESTIONNAIRE'!L36:L36)</f>
        <v>30</v>
      </c>
      <c r="F20" s="407"/>
      <c r="G20" s="406">
        <f>SUM('SECTION 1 - CAT 2 QUESTIONNAIRE'!M36:M36)</f>
        <v>0</v>
      </c>
      <c r="H20" s="407"/>
      <c r="I20" s="427">
        <f t="shared" si="0"/>
        <v>0</v>
      </c>
      <c r="J20" s="428"/>
      <c r="K20" s="429"/>
      <c r="L20" s="397">
        <f>M46</f>
        <v>0</v>
      </c>
      <c r="M20" s="397"/>
      <c r="N20" s="146"/>
      <c r="O20" s="146"/>
      <c r="P20" s="146"/>
      <c r="Q20" s="146"/>
      <c r="R20" s="146"/>
      <c r="S20" s="146"/>
      <c r="T20" s="146"/>
      <c r="U20" s="146"/>
      <c r="V20" s="146"/>
      <c r="W20" s="146"/>
      <c r="X20" s="146"/>
    </row>
    <row r="21" spans="2:25" s="145" customFormat="1" ht="15" x14ac:dyDescent="0.2">
      <c r="B21" s="241" t="s">
        <v>192</v>
      </c>
      <c r="C21" s="130"/>
      <c r="D21" s="130"/>
      <c r="E21" s="406">
        <f>SUM('SECTION 1 - CAT 2 QUESTIONNAIRE'!L38:L39)</f>
        <v>40</v>
      </c>
      <c r="F21" s="407"/>
      <c r="G21" s="406">
        <f>SUM('SECTION 1 - CAT 2 QUESTIONNAIRE'!M38:M39)</f>
        <v>0</v>
      </c>
      <c r="H21" s="407"/>
      <c r="I21" s="427">
        <f t="shared" si="0"/>
        <v>0</v>
      </c>
      <c r="J21" s="428"/>
      <c r="K21" s="429"/>
      <c r="L21" s="397">
        <f>M47</f>
        <v>0</v>
      </c>
      <c r="M21" s="397"/>
      <c r="N21" s="146"/>
      <c r="O21" s="146"/>
      <c r="P21" s="146"/>
      <c r="Q21" s="146"/>
      <c r="R21" s="146"/>
      <c r="S21" s="146"/>
      <c r="T21" s="146"/>
      <c r="U21" s="146"/>
      <c r="V21" s="146"/>
      <c r="W21" s="146"/>
      <c r="X21" s="146"/>
    </row>
    <row r="22" spans="2:25" s="145" customFormat="1" ht="15" x14ac:dyDescent="0.2">
      <c r="B22" s="241" t="s">
        <v>193</v>
      </c>
      <c r="C22" s="130"/>
      <c r="D22" s="130"/>
      <c r="E22" s="406">
        <f>SUM('SECTION 1 - CAT 2 QUESTIONNAIRE'!L41:L41)</f>
        <v>15</v>
      </c>
      <c r="F22" s="407"/>
      <c r="G22" s="406">
        <f>SUM('SECTION 1 - CAT 2 QUESTIONNAIRE'!M41:M41)</f>
        <v>0</v>
      </c>
      <c r="H22" s="407"/>
      <c r="I22" s="427">
        <f t="shared" si="0"/>
        <v>0</v>
      </c>
      <c r="J22" s="428"/>
      <c r="K22" s="429"/>
      <c r="L22" s="397">
        <f>M49</f>
        <v>0</v>
      </c>
      <c r="M22" s="397"/>
      <c r="N22" s="146"/>
      <c r="O22" s="146"/>
      <c r="P22" s="146"/>
      <c r="Q22" s="146"/>
      <c r="R22" s="146"/>
      <c r="S22" s="146"/>
      <c r="T22" s="146"/>
      <c r="U22" s="146"/>
      <c r="V22" s="146"/>
      <c r="W22" s="146"/>
      <c r="X22" s="146"/>
    </row>
    <row r="23" spans="2:25" s="145" customFormat="1" ht="15" x14ac:dyDescent="0.2">
      <c r="B23" s="52" t="s">
        <v>18</v>
      </c>
      <c r="C23" s="53"/>
      <c r="D23" s="53"/>
      <c r="E23" s="432">
        <f>SUM(E10:F22)</f>
        <v>450</v>
      </c>
      <c r="F23" s="433"/>
      <c r="G23" s="432">
        <f>SUM(G10:H22)</f>
        <v>0</v>
      </c>
      <c r="H23" s="433"/>
      <c r="I23" s="434">
        <f t="shared" ref="I23" si="3">IF(ISERR(G23/E23),"",(G23/E23))</f>
        <v>0</v>
      </c>
      <c r="J23" s="435"/>
      <c r="K23" s="436"/>
      <c r="L23" s="437">
        <f>SUM(M27:M49)</f>
        <v>0</v>
      </c>
      <c r="M23" s="437"/>
      <c r="N23" s="146"/>
      <c r="O23" s="146"/>
      <c r="P23" s="146"/>
      <c r="Q23" s="146"/>
      <c r="R23" s="146"/>
      <c r="S23" s="146"/>
      <c r="T23" s="146"/>
      <c r="U23" s="146"/>
      <c r="V23" s="146"/>
      <c r="W23" s="146"/>
      <c r="X23" s="146"/>
    </row>
    <row r="24" spans="2:25" s="145" customFormat="1" ht="15" x14ac:dyDescent="0.2">
      <c r="B24" s="81"/>
      <c r="C24" s="81"/>
      <c r="D24" s="81"/>
      <c r="E24" s="81"/>
      <c r="F24" s="81"/>
      <c r="G24" s="81"/>
      <c r="H24" s="81"/>
      <c r="I24" s="31"/>
      <c r="J24" s="32"/>
      <c r="K24" s="32"/>
      <c r="L24" s="430"/>
      <c r="M24" s="431"/>
      <c r="N24" s="81"/>
      <c r="O24" s="146"/>
      <c r="P24" s="146"/>
      <c r="Q24" s="146"/>
      <c r="R24" s="146"/>
      <c r="S24" s="146"/>
      <c r="T24" s="146"/>
      <c r="U24" s="146"/>
      <c r="V24" s="146"/>
      <c r="W24" s="146"/>
      <c r="X24" s="146"/>
      <c r="Y24" s="146"/>
    </row>
    <row r="25" spans="2:25" s="145" customFormat="1" ht="21" customHeight="1" x14ac:dyDescent="0.2">
      <c r="B25" s="204" t="s">
        <v>19</v>
      </c>
      <c r="C25" s="81"/>
      <c r="D25" s="81"/>
      <c r="E25" s="81"/>
      <c r="F25" s="81"/>
      <c r="G25" s="81"/>
      <c r="H25" s="81"/>
      <c r="I25" s="81"/>
      <c r="J25" s="81"/>
      <c r="K25" s="81"/>
      <c r="L25" s="81"/>
      <c r="M25" s="81"/>
      <c r="N25" s="81"/>
      <c r="O25" s="146"/>
      <c r="P25" s="146"/>
      <c r="Q25" s="146"/>
      <c r="R25" s="146"/>
      <c r="S25" s="146"/>
      <c r="T25" s="146"/>
      <c r="U25" s="146"/>
      <c r="V25" s="146"/>
      <c r="W25" s="146"/>
      <c r="X25" s="146"/>
      <c r="Y25" s="146"/>
    </row>
    <row r="26" spans="2:25" s="145" customFormat="1" ht="45" x14ac:dyDescent="0.2">
      <c r="B26" s="425" t="s">
        <v>45</v>
      </c>
      <c r="C26" s="426"/>
      <c r="D26" s="28" t="s">
        <v>20</v>
      </c>
      <c r="E26" s="30" t="s">
        <v>16</v>
      </c>
      <c r="F26" s="35" t="s">
        <v>21</v>
      </c>
      <c r="G26" s="27" t="s">
        <v>0</v>
      </c>
      <c r="H26" s="29" t="s">
        <v>22</v>
      </c>
      <c r="I26" s="29" t="s">
        <v>23</v>
      </c>
      <c r="J26" s="27" t="s">
        <v>24</v>
      </c>
      <c r="K26" s="27" t="s">
        <v>17</v>
      </c>
      <c r="L26" s="27" t="s">
        <v>25</v>
      </c>
      <c r="M26" s="27" t="s">
        <v>136</v>
      </c>
      <c r="N26" s="146"/>
      <c r="O26" s="146"/>
      <c r="P26" s="146"/>
      <c r="Q26" s="146"/>
      <c r="R26" s="146"/>
      <c r="S26" s="146"/>
      <c r="T26" s="146"/>
      <c r="U26" s="146"/>
      <c r="V26" s="146"/>
      <c r="W26" s="146"/>
      <c r="X26" s="146"/>
    </row>
    <row r="27" spans="2:25" s="145" customFormat="1" ht="15" x14ac:dyDescent="0.2">
      <c r="B27" s="423" t="s">
        <v>41</v>
      </c>
      <c r="C27" s="424"/>
      <c r="D27" s="138" t="s">
        <v>141</v>
      </c>
      <c r="E27" s="148">
        <f>'SECTION 1 - CAT 2 QUESTIONNAIRE'!L7</f>
        <v>30</v>
      </c>
      <c r="F27" s="123">
        <f t="shared" ref="F27:F33" si="4">SUM(E27:E27)</f>
        <v>30</v>
      </c>
      <c r="G27" s="134">
        <f>'SECTION 1 - CAT 2 QUESTIONNAIRE'!M7</f>
        <v>0</v>
      </c>
      <c r="H27" s="140">
        <v>5.5E-2</v>
      </c>
      <c r="I27" s="141">
        <f>SUM(H27:H27)</f>
        <v>5.5E-2</v>
      </c>
      <c r="J27" s="128">
        <f>SUM(G27:G27)</f>
        <v>0</v>
      </c>
      <c r="K27" s="124">
        <f>IF(ISERR(J27/F27),"",J27/F27)</f>
        <v>0</v>
      </c>
      <c r="L27" s="125">
        <f>IF(ISERR((J27/F27)*I27*100),"",(J27/F27)*I27*100)</f>
        <v>0</v>
      </c>
      <c r="M27" s="127">
        <f>SUM(L27)</f>
        <v>0</v>
      </c>
      <c r="N27" s="146"/>
      <c r="O27" s="146"/>
      <c r="P27" s="146"/>
      <c r="Q27" s="146"/>
      <c r="R27" s="146"/>
      <c r="S27" s="146"/>
      <c r="T27" s="146"/>
      <c r="U27" s="146"/>
      <c r="V27" s="146"/>
      <c r="W27" s="146"/>
      <c r="X27" s="146"/>
    </row>
    <row r="28" spans="2:25" s="145" customFormat="1" ht="15" customHeight="1" x14ac:dyDescent="0.2">
      <c r="B28" s="408" t="s">
        <v>43</v>
      </c>
      <c r="C28" s="409"/>
      <c r="D28" s="229" t="s">
        <v>47</v>
      </c>
      <c r="E28" s="148">
        <f>'SECTION 1 - CAT 2 QUESTIONNAIRE'!L9</f>
        <v>20</v>
      </c>
      <c r="F28" s="398">
        <f>SUM(E28:E29)</f>
        <v>30</v>
      </c>
      <c r="G28" s="230">
        <f>'SECTION 1 - CAT 2 QUESTIONNAIRE'!M9</f>
        <v>0</v>
      </c>
      <c r="H28" s="231">
        <v>4.4999999999999998E-2</v>
      </c>
      <c r="I28" s="390">
        <f>SUM(H28:H29)</f>
        <v>7.4999999999999997E-2</v>
      </c>
      <c r="J28" s="392">
        <f>SUM(G28:G29)</f>
        <v>0</v>
      </c>
      <c r="K28" s="394">
        <f>IF(ISERR(J28/F28),"",J28/F28)</f>
        <v>0</v>
      </c>
      <c r="L28" s="386">
        <f>IF(ISERR((J28/F28)*I28*100),"",(J28/F28)*I28*100)</f>
        <v>0</v>
      </c>
      <c r="M28" s="386">
        <f>SUM(L28)</f>
        <v>0</v>
      </c>
      <c r="N28" s="146"/>
      <c r="O28" s="146"/>
      <c r="P28" s="146"/>
      <c r="Q28" s="146"/>
      <c r="R28" s="146"/>
      <c r="S28" s="146"/>
      <c r="T28" s="146"/>
      <c r="U28" s="146"/>
      <c r="V28" s="146"/>
      <c r="W28" s="146"/>
      <c r="X28" s="146"/>
    </row>
    <row r="29" spans="2:25" s="145" customFormat="1" ht="15" customHeight="1" x14ac:dyDescent="0.2">
      <c r="B29" s="420"/>
      <c r="C29" s="421"/>
      <c r="D29" s="229" t="s">
        <v>182</v>
      </c>
      <c r="E29" s="148">
        <v>10</v>
      </c>
      <c r="F29" s="400"/>
      <c r="G29" s="230">
        <f>'SECTION 1 - CAT 2 QUESTIONNAIRE'!M10</f>
        <v>0</v>
      </c>
      <c r="H29" s="231">
        <v>0.03</v>
      </c>
      <c r="I29" s="400"/>
      <c r="J29" s="393"/>
      <c r="K29" s="395"/>
      <c r="L29" s="387"/>
      <c r="M29" s="387"/>
      <c r="N29" s="146"/>
      <c r="O29" s="146"/>
      <c r="P29" s="146"/>
      <c r="Q29" s="146"/>
      <c r="R29" s="146"/>
      <c r="S29" s="146"/>
      <c r="T29" s="146"/>
      <c r="U29" s="146"/>
      <c r="V29" s="146"/>
      <c r="W29" s="146"/>
      <c r="X29" s="146"/>
    </row>
    <row r="30" spans="2:25" s="145" customFormat="1" ht="15" customHeight="1" x14ac:dyDescent="0.2">
      <c r="B30" s="408" t="s">
        <v>66</v>
      </c>
      <c r="C30" s="409"/>
      <c r="D30" s="229" t="s">
        <v>26</v>
      </c>
      <c r="E30" s="148">
        <f>'SECTION 1 - CAT 2 QUESTIONNAIRE'!L12</f>
        <v>25</v>
      </c>
      <c r="F30" s="398">
        <f>SUM(E30:E32)</f>
        <v>70</v>
      </c>
      <c r="G30" s="230">
        <f>'SECTION 1 - CAT 2 QUESTIONNAIRE'!M12</f>
        <v>0</v>
      </c>
      <c r="H30" s="231">
        <v>0.05</v>
      </c>
      <c r="I30" s="390">
        <f>SUM(H30:H32)</f>
        <v>0.14500000000000002</v>
      </c>
      <c r="J30" s="392">
        <f>SUM(G30:G32)</f>
        <v>0</v>
      </c>
      <c r="K30" s="394">
        <f>IF(ISERR(J30/F30),"",(J30/F30))</f>
        <v>0</v>
      </c>
      <c r="L30" s="386">
        <f>IF(ISERR((J30/F30)*I30*100),"",(J30/F30)*I30*100)</f>
        <v>0</v>
      </c>
      <c r="M30" s="386">
        <f>SUM(L30)</f>
        <v>0</v>
      </c>
      <c r="N30" s="146"/>
      <c r="O30" s="146"/>
      <c r="P30" s="146"/>
      <c r="Q30" s="146"/>
      <c r="R30" s="146"/>
      <c r="S30" s="146"/>
      <c r="T30" s="146"/>
      <c r="U30" s="146"/>
      <c r="V30" s="146"/>
      <c r="W30" s="146"/>
      <c r="X30" s="146"/>
    </row>
    <row r="31" spans="2:25" s="145" customFormat="1" ht="15" customHeight="1" x14ac:dyDescent="0.2">
      <c r="B31" s="418"/>
      <c r="C31" s="419"/>
      <c r="D31" s="229" t="s">
        <v>63</v>
      </c>
      <c r="E31" s="148">
        <f>'SECTION 1 - CAT 2 QUESTIONNAIRE'!L13</f>
        <v>25</v>
      </c>
      <c r="F31" s="399"/>
      <c r="G31" s="230">
        <f>'SECTION 1 - CAT 2 QUESTIONNAIRE'!M13</f>
        <v>0</v>
      </c>
      <c r="H31" s="231">
        <v>0.05</v>
      </c>
      <c r="I31" s="413"/>
      <c r="J31" s="412"/>
      <c r="K31" s="401"/>
      <c r="L31" s="396"/>
      <c r="M31" s="396"/>
      <c r="N31" s="146"/>
      <c r="O31" s="146"/>
      <c r="P31" s="146"/>
      <c r="Q31" s="146"/>
      <c r="R31" s="146"/>
      <c r="S31" s="146"/>
      <c r="T31" s="146"/>
      <c r="U31" s="146"/>
      <c r="V31" s="146"/>
      <c r="W31" s="146"/>
      <c r="X31" s="146"/>
    </row>
    <row r="32" spans="2:25" s="145" customFormat="1" ht="15" customHeight="1" x14ac:dyDescent="0.2">
      <c r="B32" s="410"/>
      <c r="C32" s="411"/>
      <c r="D32" s="229" t="s">
        <v>98</v>
      </c>
      <c r="E32" s="148">
        <f>'SECTION 1 - CAT 2 QUESTIONNAIRE'!L14</f>
        <v>20</v>
      </c>
      <c r="F32" s="400"/>
      <c r="G32" s="230">
        <f>'SECTION 1 - CAT 2 QUESTIONNAIRE'!M14</f>
        <v>0</v>
      </c>
      <c r="H32" s="231">
        <v>4.4999999999999998E-2</v>
      </c>
      <c r="I32" s="391"/>
      <c r="J32" s="393"/>
      <c r="K32" s="395"/>
      <c r="L32" s="387"/>
      <c r="M32" s="387"/>
      <c r="N32" s="146"/>
      <c r="O32" s="146"/>
      <c r="P32" s="146"/>
      <c r="Q32" s="146"/>
      <c r="R32" s="146"/>
      <c r="S32" s="146"/>
      <c r="T32" s="146"/>
      <c r="U32" s="146"/>
      <c r="V32" s="146"/>
      <c r="W32" s="146"/>
      <c r="X32" s="146"/>
    </row>
    <row r="33" spans="2:24" s="145" customFormat="1" ht="15" customHeight="1" x14ac:dyDescent="0.2">
      <c r="B33" s="416" t="s">
        <v>183</v>
      </c>
      <c r="C33" s="417"/>
      <c r="D33" s="229" t="s">
        <v>48</v>
      </c>
      <c r="E33" s="148">
        <f>'SECTION 1 - CAT 2 QUESTIONNAIRE'!L16</f>
        <v>20</v>
      </c>
      <c r="F33" s="248">
        <f t="shared" si="4"/>
        <v>20</v>
      </c>
      <c r="G33" s="230">
        <f>'SECTION 1 - CAT 2 QUESTIONNAIRE'!M16</f>
        <v>0</v>
      </c>
      <c r="H33" s="231">
        <v>4.4999999999999998E-2</v>
      </c>
      <c r="I33" s="243">
        <f>SUM(H33:H33)</f>
        <v>4.4999999999999998E-2</v>
      </c>
      <c r="J33" s="242">
        <f>SUM(G33:G33)</f>
        <v>0</v>
      </c>
      <c r="K33" s="244">
        <f>IF(ISERR(J33/F33),"",(J33/F33))</f>
        <v>0</v>
      </c>
      <c r="L33" s="245">
        <f>IF(ISERR((J33/F33)*I33*100),"",(J33/F33)*I33*100)</f>
        <v>0</v>
      </c>
      <c r="M33" s="245">
        <f>SUM(L33:L33)</f>
        <v>0</v>
      </c>
      <c r="N33" s="146"/>
      <c r="O33" s="146"/>
      <c r="P33" s="146"/>
      <c r="Q33" s="146"/>
      <c r="R33" s="146"/>
      <c r="S33" s="146"/>
      <c r="T33" s="146"/>
      <c r="U33" s="146"/>
      <c r="V33" s="146"/>
      <c r="W33" s="146"/>
      <c r="X33" s="146"/>
    </row>
    <row r="34" spans="2:24" s="145" customFormat="1" ht="15" customHeight="1" x14ac:dyDescent="0.2">
      <c r="B34" s="408" t="s">
        <v>184</v>
      </c>
      <c r="C34" s="409"/>
      <c r="D34" s="229" t="s">
        <v>49</v>
      </c>
      <c r="E34" s="148">
        <f>'SECTION 1 - CAT 2 QUESTIONNAIRE'!L18</f>
        <v>10</v>
      </c>
      <c r="F34" s="398">
        <f>SUM(E34:E35)</f>
        <v>35</v>
      </c>
      <c r="G34" s="230">
        <f>'SECTION 1 - CAT 2 QUESTIONNAIRE'!M18</f>
        <v>0</v>
      </c>
      <c r="H34" s="231">
        <v>0.03</v>
      </c>
      <c r="I34" s="390">
        <f>SUM(H34:H35)</f>
        <v>0.08</v>
      </c>
      <c r="J34" s="392">
        <f>SUM(G34:G35)</f>
        <v>0</v>
      </c>
      <c r="K34" s="394">
        <f>IF(ISERR(J34/F34),"",(J34/F34))</f>
        <v>0</v>
      </c>
      <c r="L34" s="386">
        <f>IF(ISERR((J34/F34)*I34*100),"",(J34/F34)*I34*100)</f>
        <v>0</v>
      </c>
      <c r="M34" s="386">
        <f>SUM(L34)</f>
        <v>0</v>
      </c>
      <c r="N34" s="146"/>
      <c r="O34" s="146"/>
      <c r="P34" s="146"/>
      <c r="Q34" s="146"/>
      <c r="R34" s="146"/>
      <c r="S34" s="146"/>
      <c r="T34" s="146"/>
      <c r="U34" s="146"/>
      <c r="V34" s="146"/>
      <c r="W34" s="146"/>
      <c r="X34" s="146"/>
    </row>
    <row r="35" spans="2:24" s="145" customFormat="1" ht="15" customHeight="1" x14ac:dyDescent="0.2">
      <c r="B35" s="410"/>
      <c r="C35" s="411"/>
      <c r="D35" s="229" t="s">
        <v>56</v>
      </c>
      <c r="E35" s="148">
        <f>'SECTION 1 - CAT 2 QUESTIONNAIRE'!L19</f>
        <v>25</v>
      </c>
      <c r="F35" s="422"/>
      <c r="G35" s="230">
        <f>'SECTION 1 - CAT 2 QUESTIONNAIRE'!M19</f>
        <v>0</v>
      </c>
      <c r="H35" s="231">
        <v>0.05</v>
      </c>
      <c r="I35" s="413"/>
      <c r="J35" s="412"/>
      <c r="K35" s="395"/>
      <c r="L35" s="396"/>
      <c r="M35" s="396"/>
      <c r="N35" s="146"/>
      <c r="O35" s="146"/>
      <c r="P35" s="146"/>
      <c r="Q35" s="146"/>
      <c r="R35" s="146"/>
      <c r="S35" s="146"/>
      <c r="T35" s="146"/>
      <c r="U35" s="146"/>
      <c r="V35" s="146"/>
      <c r="W35" s="146"/>
      <c r="X35" s="146"/>
    </row>
    <row r="36" spans="2:24" s="145" customFormat="1" ht="15" customHeight="1" x14ac:dyDescent="0.2">
      <c r="B36" s="416" t="s">
        <v>185</v>
      </c>
      <c r="C36" s="417"/>
      <c r="D36" s="229" t="s">
        <v>135</v>
      </c>
      <c r="E36" s="148">
        <f>'SECTION 1 - CAT 2 QUESTIONNAIRE'!L21</f>
        <v>20</v>
      </c>
      <c r="F36" s="246">
        <f>SUM(E36:E36)</f>
        <v>20</v>
      </c>
      <c r="G36" s="230">
        <f>'SECTION 1 - CAT 2 QUESTIONNAIRE'!M21</f>
        <v>0</v>
      </c>
      <c r="H36" s="231">
        <v>4.4999999999999998E-2</v>
      </c>
      <c r="I36" s="243">
        <f>SUM(H36:H36)</f>
        <v>4.4999999999999998E-2</v>
      </c>
      <c r="J36" s="242">
        <f>SUM(G36:G36)</f>
        <v>0</v>
      </c>
      <c r="K36" s="244">
        <f>IF(ISERR(J36/F36),"",(J36/F36))</f>
        <v>0</v>
      </c>
      <c r="L36" s="245">
        <f t="shared" ref="L36" si="5">IF(ISERR((J36/F36)*I36*100),"",(J36/F36)*I36*100)</f>
        <v>0</v>
      </c>
      <c r="M36" s="245">
        <f t="shared" ref="M36" si="6">SUM(L36)</f>
        <v>0</v>
      </c>
      <c r="N36" s="146"/>
      <c r="O36" s="146"/>
      <c r="P36" s="146"/>
      <c r="Q36" s="146"/>
      <c r="R36" s="146"/>
      <c r="S36" s="146"/>
      <c r="T36" s="146"/>
      <c r="U36" s="146"/>
      <c r="V36" s="146"/>
      <c r="W36" s="146"/>
      <c r="X36" s="146"/>
    </row>
    <row r="37" spans="2:24" s="145" customFormat="1" ht="15" customHeight="1" x14ac:dyDescent="0.2">
      <c r="B37" s="408" t="s">
        <v>186</v>
      </c>
      <c r="C37" s="409"/>
      <c r="D37" s="233" t="s">
        <v>108</v>
      </c>
      <c r="E37" s="148">
        <f>'SECTION 1 - CAT 2 QUESTIONNAIRE'!L23</f>
        <v>30</v>
      </c>
      <c r="F37" s="403">
        <f>SUM(E37:E42)</f>
        <v>100</v>
      </c>
      <c r="G37" s="230">
        <f>'SECTION 1 - CAT 2 QUESTIONNAIRE'!M23</f>
        <v>0</v>
      </c>
      <c r="H37" s="231">
        <v>5.5E-2</v>
      </c>
      <c r="I37" s="404">
        <f>SUM(H37:H42)</f>
        <v>0.23500000000000001</v>
      </c>
      <c r="J37" s="405">
        <f>SUM(G37:G42)</f>
        <v>0</v>
      </c>
      <c r="K37" s="394">
        <f>IF(ISERR(J37/F37),"",(J37/F37))</f>
        <v>0</v>
      </c>
      <c r="L37" s="386">
        <f>IF(ISERR((J37/F37)*I37*100),"",(J37/F37)*I37*100)</f>
        <v>0</v>
      </c>
      <c r="M37" s="386">
        <f>SUM(L37)</f>
        <v>0</v>
      </c>
      <c r="N37" s="146"/>
      <c r="O37" s="146"/>
      <c r="P37" s="146"/>
      <c r="Q37" s="146"/>
      <c r="R37" s="146"/>
      <c r="S37" s="146"/>
      <c r="T37" s="146"/>
      <c r="U37" s="146"/>
      <c r="V37" s="146"/>
      <c r="W37" s="146"/>
      <c r="X37" s="146"/>
    </row>
    <row r="38" spans="2:24" s="145" customFormat="1" ht="15" customHeight="1" x14ac:dyDescent="0.2">
      <c r="B38" s="418"/>
      <c r="C38" s="419"/>
      <c r="D38" s="229" t="s">
        <v>107</v>
      </c>
      <c r="E38" s="148">
        <f>'SECTION 1 - CAT 2 QUESTIONNAIRE'!L24</f>
        <v>20</v>
      </c>
      <c r="F38" s="403"/>
      <c r="G38" s="230">
        <f>'SECTION 1 - CAT 2 QUESTIONNAIRE'!M24</f>
        <v>0</v>
      </c>
      <c r="H38" s="231">
        <v>4.4999999999999998E-2</v>
      </c>
      <c r="I38" s="404"/>
      <c r="J38" s="405"/>
      <c r="K38" s="401"/>
      <c r="L38" s="396"/>
      <c r="M38" s="396"/>
      <c r="N38" s="146"/>
      <c r="O38" s="146"/>
      <c r="P38" s="146"/>
      <c r="Q38" s="146"/>
      <c r="R38" s="146"/>
      <c r="S38" s="146"/>
      <c r="T38" s="146"/>
      <c r="U38" s="146"/>
      <c r="V38" s="146"/>
      <c r="W38" s="146"/>
      <c r="X38" s="146"/>
    </row>
    <row r="39" spans="2:24" s="145" customFormat="1" ht="15" customHeight="1" x14ac:dyDescent="0.2">
      <c r="B39" s="418"/>
      <c r="C39" s="419"/>
      <c r="D39" s="247" t="s">
        <v>187</v>
      </c>
      <c r="E39" s="148">
        <f>'SECTION 1 - CAT 2 QUESTIONNAIRE'!L25</f>
        <v>20</v>
      </c>
      <c r="F39" s="403"/>
      <c r="G39" s="230">
        <f>'SECTION 1 - CAT 2 QUESTIONNAIRE'!M25</f>
        <v>0</v>
      </c>
      <c r="H39" s="231">
        <v>4.4999999999999998E-2</v>
      </c>
      <c r="I39" s="404"/>
      <c r="J39" s="405"/>
      <c r="K39" s="401"/>
      <c r="L39" s="396"/>
      <c r="M39" s="396"/>
      <c r="N39" s="146"/>
      <c r="O39" s="146"/>
      <c r="P39" s="146"/>
      <c r="Q39" s="146"/>
      <c r="R39" s="146"/>
      <c r="S39" s="146"/>
      <c r="T39" s="146"/>
      <c r="U39" s="146"/>
      <c r="V39" s="146"/>
      <c r="W39" s="146"/>
      <c r="X39" s="146"/>
    </row>
    <row r="40" spans="2:24" s="145" customFormat="1" ht="15" customHeight="1" x14ac:dyDescent="0.2">
      <c r="B40" s="418"/>
      <c r="C40" s="419"/>
      <c r="D40" s="233" t="s">
        <v>51</v>
      </c>
      <c r="E40" s="148">
        <f>'SECTION 1 - CAT 2 QUESTIONNAIRE'!L26</f>
        <v>10</v>
      </c>
      <c r="F40" s="403"/>
      <c r="G40" s="230">
        <f>'SECTION 1 - CAT 2 QUESTIONNAIRE'!M26</f>
        <v>0</v>
      </c>
      <c r="H40" s="231">
        <v>0.03</v>
      </c>
      <c r="I40" s="404"/>
      <c r="J40" s="405"/>
      <c r="K40" s="401"/>
      <c r="L40" s="396"/>
      <c r="M40" s="396"/>
      <c r="N40" s="146"/>
      <c r="O40" s="146"/>
      <c r="P40" s="146"/>
      <c r="Q40" s="146"/>
      <c r="R40" s="146"/>
      <c r="S40" s="146"/>
      <c r="T40" s="146"/>
      <c r="U40" s="146"/>
      <c r="V40" s="146"/>
      <c r="W40" s="146"/>
      <c r="X40" s="146"/>
    </row>
    <row r="41" spans="2:24" s="145" customFormat="1" ht="15" customHeight="1" x14ac:dyDescent="0.2">
      <c r="B41" s="418"/>
      <c r="C41" s="419"/>
      <c r="D41" s="388" t="s">
        <v>52</v>
      </c>
      <c r="E41" s="148">
        <f>'SECTION 1 - CAT 2 QUESTIONNAIRE'!L26</f>
        <v>10</v>
      </c>
      <c r="F41" s="403"/>
      <c r="G41" s="230">
        <f>'SECTION 1 - CAT 2 QUESTIONNAIRE'!M26</f>
        <v>0</v>
      </c>
      <c r="H41" s="231">
        <v>0.03</v>
      </c>
      <c r="I41" s="404"/>
      <c r="J41" s="405"/>
      <c r="K41" s="401"/>
      <c r="L41" s="396"/>
      <c r="M41" s="396"/>
      <c r="N41" s="146"/>
      <c r="O41" s="146"/>
      <c r="P41" s="146"/>
      <c r="Q41" s="146"/>
      <c r="R41" s="146"/>
      <c r="S41" s="146"/>
      <c r="T41" s="146"/>
      <c r="U41" s="146"/>
      <c r="V41" s="146"/>
      <c r="W41" s="146"/>
      <c r="X41" s="146"/>
    </row>
    <row r="42" spans="2:24" s="145" customFormat="1" ht="15" customHeight="1" x14ac:dyDescent="0.2">
      <c r="B42" s="418"/>
      <c r="C42" s="419"/>
      <c r="D42" s="389"/>
      <c r="E42" s="148">
        <f>'SECTION 1 - CAT 2 QUESTIONNAIRE'!L27</f>
        <v>10</v>
      </c>
      <c r="F42" s="403"/>
      <c r="G42" s="230">
        <f>'SECTION 1 - CAT 2 QUESTIONNAIRE'!M27</f>
        <v>0</v>
      </c>
      <c r="H42" s="231">
        <v>0.03</v>
      </c>
      <c r="I42" s="404"/>
      <c r="J42" s="405"/>
      <c r="K42" s="401"/>
      <c r="L42" s="396"/>
      <c r="M42" s="396"/>
      <c r="N42" s="146"/>
      <c r="O42" s="146"/>
      <c r="P42" s="146"/>
      <c r="Q42" s="146"/>
      <c r="R42" s="146"/>
      <c r="S42" s="146"/>
      <c r="T42" s="146"/>
      <c r="U42" s="146"/>
      <c r="V42" s="146"/>
      <c r="W42" s="146"/>
      <c r="X42" s="146"/>
    </row>
    <row r="43" spans="2:24" s="145" customFormat="1" ht="15" customHeight="1" x14ac:dyDescent="0.2">
      <c r="B43" s="416" t="s">
        <v>188</v>
      </c>
      <c r="C43" s="417"/>
      <c r="D43" s="234" t="s">
        <v>62</v>
      </c>
      <c r="E43" s="148">
        <f>'SECTION 1 - CAT 2 QUESTIONNAIRE'!L30</f>
        <v>20</v>
      </c>
      <c r="F43" s="248">
        <f>SUM(E43)</f>
        <v>20</v>
      </c>
      <c r="G43" s="230">
        <f>'SECTION 1 - CAT 2 QUESTIONNAIRE'!M30</f>
        <v>0</v>
      </c>
      <c r="H43" s="231">
        <v>4.4999999999999998E-2</v>
      </c>
      <c r="I43" s="235">
        <f>SUM(H43)</f>
        <v>4.4999999999999998E-2</v>
      </c>
      <c r="J43" s="249">
        <f>SUM(G43)</f>
        <v>0</v>
      </c>
      <c r="K43" s="244">
        <f>IF(ISERR(J43/F43),"",(J43/F43))</f>
        <v>0</v>
      </c>
      <c r="L43" s="245">
        <f>IF(ISERR((J43/F43)*I43*100),"",(J43/F43)*I43*100)</f>
        <v>0</v>
      </c>
      <c r="M43" s="232">
        <f>SUM(L43)</f>
        <v>0</v>
      </c>
      <c r="N43" s="146"/>
      <c r="O43" s="146"/>
      <c r="P43" s="146"/>
      <c r="Q43" s="146"/>
      <c r="R43" s="146"/>
      <c r="S43" s="146"/>
      <c r="T43" s="146"/>
      <c r="U43" s="146"/>
      <c r="V43" s="146"/>
      <c r="W43" s="146"/>
      <c r="X43" s="146"/>
    </row>
    <row r="44" spans="2:24" s="145" customFormat="1" ht="15" customHeight="1" x14ac:dyDescent="0.2">
      <c r="B44" s="416" t="s">
        <v>189</v>
      </c>
      <c r="C44" s="417"/>
      <c r="D44" s="229" t="s">
        <v>53</v>
      </c>
      <c r="E44" s="148">
        <f>'SECTION 1 - CAT 2 QUESTIONNAIRE'!L32</f>
        <v>20</v>
      </c>
      <c r="F44" s="246">
        <f>SUM(E44:E44)</f>
        <v>20</v>
      </c>
      <c r="G44" s="230">
        <f>'SECTION 1 - CAT 2 QUESTIONNAIRE'!M32</f>
        <v>0</v>
      </c>
      <c r="H44" s="231">
        <v>4.4999999999999998E-2</v>
      </c>
      <c r="I44" s="243">
        <f>SUM(H44:H44)</f>
        <v>4.4999999999999998E-2</v>
      </c>
      <c r="J44" s="242">
        <f>SUM(G44:G44)</f>
        <v>0</v>
      </c>
      <c r="K44" s="244">
        <f>IF(ISERR(J44/F44),"",(J44/F44))</f>
        <v>0</v>
      </c>
      <c r="L44" s="245">
        <f>IF(ISERR((J44/F44)*I44*100),"",(J44/F44)*I44*100)</f>
        <v>0</v>
      </c>
      <c r="M44" s="245">
        <f>SUM(L44)</f>
        <v>0</v>
      </c>
      <c r="N44" s="146"/>
      <c r="O44" s="146"/>
      <c r="P44" s="146"/>
      <c r="Q44" s="146"/>
      <c r="R44" s="146"/>
      <c r="S44" s="146"/>
      <c r="T44" s="146"/>
      <c r="U44" s="146"/>
      <c r="V44" s="146"/>
      <c r="W44" s="146"/>
      <c r="X44" s="146"/>
    </row>
    <row r="45" spans="2:24" s="145" customFormat="1" ht="15" customHeight="1" x14ac:dyDescent="0.2">
      <c r="B45" s="408" t="s">
        <v>190</v>
      </c>
      <c r="C45" s="409"/>
      <c r="D45" s="229" t="s">
        <v>131</v>
      </c>
      <c r="E45" s="148">
        <f>'SECTION 1 - CAT 2 QUESTIONNAIRE'!L34</f>
        <v>20</v>
      </c>
      <c r="F45" s="268">
        <f>SUM(E45:E45)</f>
        <v>20</v>
      </c>
      <c r="G45" s="230">
        <f>'SECTION 1 - CAT 2 QUESTIONNAIRE'!M34</f>
        <v>0</v>
      </c>
      <c r="H45" s="231">
        <v>4.4999999999999998E-2</v>
      </c>
      <c r="I45" s="265">
        <f>SUM(H45:H45)</f>
        <v>4.4999999999999998E-2</v>
      </c>
      <c r="J45" s="266">
        <f>SUM(G45:G45)</f>
        <v>0</v>
      </c>
      <c r="K45" s="267">
        <f>IF(ISERR(J45/F45),"",(J45/F45))</f>
        <v>0</v>
      </c>
      <c r="L45" s="264">
        <f>IF(ISERR((J45/F45)*I45*100),"",(J45/F45)*I45*100)</f>
        <v>0</v>
      </c>
      <c r="M45" s="264">
        <f>SUM(L45:L45)</f>
        <v>0</v>
      </c>
      <c r="N45" s="146"/>
      <c r="O45" s="146"/>
      <c r="P45" s="146"/>
      <c r="Q45" s="146"/>
      <c r="R45" s="146"/>
      <c r="S45" s="146"/>
      <c r="T45" s="146"/>
      <c r="U45" s="146"/>
      <c r="V45" s="146"/>
      <c r="W45" s="146"/>
      <c r="X45" s="146"/>
    </row>
    <row r="46" spans="2:24" s="145" customFormat="1" ht="27.75" customHeight="1" x14ac:dyDescent="0.2">
      <c r="B46" s="214" t="s">
        <v>191</v>
      </c>
      <c r="C46" s="215"/>
      <c r="D46" s="229" t="s">
        <v>54</v>
      </c>
      <c r="E46" s="148">
        <f>'SECTION 1 - CAT 2 QUESTIONNAIRE'!L36</f>
        <v>30</v>
      </c>
      <c r="F46" s="248">
        <f>SUM(E46)</f>
        <v>30</v>
      </c>
      <c r="G46" s="230">
        <f>'SECTION 1 - CAT 2 QUESTIONNAIRE'!M36</f>
        <v>0</v>
      </c>
      <c r="H46" s="231">
        <v>5.5E-2</v>
      </c>
      <c r="I46" s="243">
        <f>SUM(H46:H46)</f>
        <v>5.5E-2</v>
      </c>
      <c r="J46" s="242">
        <f>SUM(G46:G46)</f>
        <v>0</v>
      </c>
      <c r="K46" s="244">
        <f>IF(ISERR(J45/F45),"",(J45/F45))</f>
        <v>0</v>
      </c>
      <c r="L46" s="232">
        <f>IF(ISERR((J46/F46)*I46*100),"",(J46/F46)*I46*100)</f>
        <v>0</v>
      </c>
      <c r="M46" s="232">
        <f>SUM(L46)</f>
        <v>0</v>
      </c>
      <c r="N46" s="146"/>
      <c r="O46" s="146"/>
      <c r="P46" s="146"/>
      <c r="Q46" s="146"/>
      <c r="R46" s="146"/>
      <c r="S46" s="146"/>
      <c r="T46" s="146"/>
      <c r="U46" s="146"/>
      <c r="V46" s="146"/>
      <c r="W46" s="146"/>
      <c r="X46" s="146"/>
    </row>
    <row r="47" spans="2:24" s="145" customFormat="1" ht="15" customHeight="1" x14ac:dyDescent="0.2">
      <c r="B47" s="408" t="s">
        <v>192</v>
      </c>
      <c r="C47" s="409"/>
      <c r="D47" s="388" t="s">
        <v>99</v>
      </c>
      <c r="E47" s="148">
        <f>'SECTION 1 - CAT 2 QUESTIONNAIRE'!L38</f>
        <v>20</v>
      </c>
      <c r="F47" s="398">
        <f>SUM(E47:E48)</f>
        <v>40</v>
      </c>
      <c r="G47" s="230">
        <f>'SECTION 1 - CAT 2 QUESTIONNAIRE'!M38</f>
        <v>0</v>
      </c>
      <c r="H47" s="231">
        <v>4.4999999999999998E-2</v>
      </c>
      <c r="I47" s="390">
        <f>SUM(H47:H48)</f>
        <v>0.09</v>
      </c>
      <c r="J47" s="392">
        <f>SUM(G47:G48)</f>
        <v>0</v>
      </c>
      <c r="K47" s="394">
        <f>IF(ISERR(J47/F47),"",(J47/F47))</f>
        <v>0</v>
      </c>
      <c r="L47" s="386">
        <f>IF(ISERR((J47/F47)*I47*100),"",(J47/F47)*I47*100)</f>
        <v>0</v>
      </c>
      <c r="M47" s="386">
        <f>SUM(L47)</f>
        <v>0</v>
      </c>
      <c r="N47" s="146"/>
      <c r="O47" s="146"/>
      <c r="P47" s="146"/>
      <c r="Q47" s="146"/>
      <c r="R47" s="146"/>
      <c r="S47" s="146"/>
      <c r="T47" s="146"/>
      <c r="U47" s="146"/>
      <c r="V47" s="146"/>
      <c r="W47" s="146"/>
      <c r="X47" s="146"/>
    </row>
    <row r="48" spans="2:24" s="145" customFormat="1" ht="15" customHeight="1" x14ac:dyDescent="0.2">
      <c r="B48" s="410"/>
      <c r="C48" s="411"/>
      <c r="D48" s="389"/>
      <c r="E48" s="148">
        <f>'SECTION 1 - CAT 2 QUESTIONNAIRE'!L39</f>
        <v>20</v>
      </c>
      <c r="F48" s="402"/>
      <c r="G48" s="230">
        <f>'SECTION 1 - CAT 2 QUESTIONNAIRE'!M39</f>
        <v>0</v>
      </c>
      <c r="H48" s="231">
        <v>4.4999999999999998E-2</v>
      </c>
      <c r="I48" s="391"/>
      <c r="J48" s="393"/>
      <c r="K48" s="395"/>
      <c r="L48" s="387"/>
      <c r="M48" s="387"/>
      <c r="N48" s="146"/>
      <c r="O48" s="146"/>
      <c r="P48" s="146"/>
      <c r="Q48" s="146"/>
      <c r="R48" s="146"/>
      <c r="S48" s="146"/>
      <c r="T48" s="146"/>
      <c r="U48" s="146"/>
      <c r="V48" s="146"/>
      <c r="W48" s="146"/>
      <c r="X48" s="146"/>
    </row>
    <row r="49" spans="2:24" s="145" customFormat="1" ht="15" customHeight="1" x14ac:dyDescent="0.2">
      <c r="B49" s="416" t="s">
        <v>193</v>
      </c>
      <c r="C49" s="417"/>
      <c r="D49" s="149" t="s">
        <v>55</v>
      </c>
      <c r="E49" s="148">
        <f>'SECTION 1 - CAT 2 QUESTIONNAIRE'!L41</f>
        <v>15</v>
      </c>
      <c r="F49" s="126">
        <f>SUM(E49:E49)</f>
        <v>15</v>
      </c>
      <c r="G49" s="134">
        <f>'SECTION 1 - CAT 2 QUESTIONNAIRE'!M41</f>
        <v>0</v>
      </c>
      <c r="H49" s="231">
        <v>0.04</v>
      </c>
      <c r="I49" s="141">
        <f>SUM(H49:H49)</f>
        <v>0.04</v>
      </c>
      <c r="J49" s="128">
        <f>SUM(G49:G49)</f>
        <v>0</v>
      </c>
      <c r="K49" s="124">
        <f>IF(ISERR(J49/F49),"",(J49/F49))</f>
        <v>0</v>
      </c>
      <c r="L49" s="125">
        <f>IF(ISERR((J49/F49)*I49*100),"",(J49/F49)*I49*100)</f>
        <v>0</v>
      </c>
      <c r="M49" s="125">
        <f>SUM(L49)</f>
        <v>0</v>
      </c>
      <c r="N49" s="146"/>
      <c r="O49" s="146"/>
      <c r="P49" s="146"/>
      <c r="Q49" s="146"/>
      <c r="R49" s="146"/>
      <c r="S49" s="146"/>
      <c r="T49" s="146"/>
      <c r="U49" s="146"/>
      <c r="V49" s="146"/>
      <c r="W49" s="146"/>
      <c r="X49" s="146"/>
    </row>
    <row r="50" spans="2:24" s="145" customFormat="1" x14ac:dyDescent="0.2">
      <c r="B50" s="414"/>
      <c r="C50" s="415"/>
      <c r="D50" s="196"/>
      <c r="E50" s="50">
        <f t="shared" ref="E50:I50" si="7">SUM(E27:E49)</f>
        <v>450</v>
      </c>
      <c r="F50" s="51">
        <f t="shared" si="7"/>
        <v>450</v>
      </c>
      <c r="G50" s="136">
        <f t="shared" si="7"/>
        <v>0</v>
      </c>
      <c r="H50" s="137">
        <f t="shared" si="7"/>
        <v>1.0000000000000002</v>
      </c>
      <c r="I50" s="122">
        <f t="shared" si="7"/>
        <v>1.0000000000000002</v>
      </c>
      <c r="J50" s="142">
        <f>SUM(J27:J49)</f>
        <v>0</v>
      </c>
      <c r="K50" s="143"/>
      <c r="L50" s="144">
        <f>SUM(L27:L49)</f>
        <v>0</v>
      </c>
      <c r="M50" s="144">
        <f>SUM(M27:M49)</f>
        <v>0</v>
      </c>
      <c r="N50" s="146"/>
      <c r="O50" s="146"/>
      <c r="P50" s="146"/>
      <c r="Q50" s="146"/>
      <c r="R50" s="146"/>
      <c r="S50" s="146"/>
      <c r="T50" s="146"/>
      <c r="U50" s="146"/>
      <c r="V50" s="146"/>
      <c r="W50" s="146"/>
      <c r="X50" s="146"/>
    </row>
    <row r="51" spans="2:24" x14ac:dyDescent="0.2">
      <c r="H51" s="80"/>
    </row>
    <row r="52" spans="2:24" ht="117" customHeight="1" thickBot="1" x14ac:dyDescent="0.25">
      <c r="B52" s="444" t="s">
        <v>177</v>
      </c>
      <c r="C52" s="445"/>
      <c r="D52" s="250"/>
    </row>
    <row r="53" spans="2:24" ht="37.9" customHeight="1" x14ac:dyDescent="0.2">
      <c r="B53" s="256" t="s">
        <v>170</v>
      </c>
      <c r="C53" s="446"/>
      <c r="D53" s="447"/>
    </row>
    <row r="54" spans="2:24" ht="40.15" customHeight="1" x14ac:dyDescent="0.2">
      <c r="B54" s="257" t="s">
        <v>178</v>
      </c>
      <c r="C54" s="448"/>
      <c r="D54" s="449"/>
    </row>
    <row r="55" spans="2:24" ht="45" customHeight="1" thickBot="1" x14ac:dyDescent="0.25">
      <c r="B55" s="258" t="s">
        <v>179</v>
      </c>
      <c r="C55" s="450"/>
      <c r="D55" s="451"/>
    </row>
    <row r="56" spans="2:24" x14ac:dyDescent="0.2">
      <c r="B56" s="259"/>
      <c r="C56" s="259"/>
      <c r="D56" s="250"/>
    </row>
    <row r="57" spans="2:24" x14ac:dyDescent="0.2">
      <c r="B57" s="259"/>
      <c r="C57" s="259"/>
      <c r="D57" s="250"/>
    </row>
    <row r="58" spans="2:24" x14ac:dyDescent="0.2">
      <c r="B58" s="259"/>
      <c r="C58" s="259"/>
      <c r="D58" s="250"/>
    </row>
    <row r="59" spans="2:24" ht="88.9" customHeight="1" x14ac:dyDescent="0.2">
      <c r="B59" s="452"/>
      <c r="C59" s="453"/>
      <c r="D59" s="250"/>
    </row>
  </sheetData>
  <mergeCells count="116">
    <mergeCell ref="B52:C52"/>
    <mergeCell ref="C53:D53"/>
    <mergeCell ref="C54:D54"/>
    <mergeCell ref="C55:D55"/>
    <mergeCell ref="B59:C59"/>
    <mergeCell ref="L6:M6"/>
    <mergeCell ref="L7:M7"/>
    <mergeCell ref="I15:K15"/>
    <mergeCell ref="L15:M15"/>
    <mergeCell ref="I20:K20"/>
    <mergeCell ref="I9:K9"/>
    <mergeCell ref="L9:M9"/>
    <mergeCell ref="E10:F10"/>
    <mergeCell ref="G10:H10"/>
    <mergeCell ref="I10:K10"/>
    <mergeCell ref="L10:M10"/>
    <mergeCell ref="E11:F11"/>
    <mergeCell ref="G11:H11"/>
    <mergeCell ref="E15:F15"/>
    <mergeCell ref="J28:J29"/>
    <mergeCell ref="K28:K29"/>
    <mergeCell ref="G9:H9"/>
    <mergeCell ref="E18:F18"/>
    <mergeCell ref="L16:M16"/>
    <mergeCell ref="B2:M2"/>
    <mergeCell ref="I17:K17"/>
    <mergeCell ref="I18:K18"/>
    <mergeCell ref="L18:M18"/>
    <mergeCell ref="B3:I3"/>
    <mergeCell ref="E9:F9"/>
    <mergeCell ref="L11:M11"/>
    <mergeCell ref="L12:M12"/>
    <mergeCell ref="I11:K11"/>
    <mergeCell ref="I14:K14"/>
    <mergeCell ref="G15:H15"/>
    <mergeCell ref="L14:M14"/>
    <mergeCell ref="L17:M17"/>
    <mergeCell ref="L13:M13"/>
    <mergeCell ref="E17:F17"/>
    <mergeCell ref="G17:H17"/>
    <mergeCell ref="E12:F12"/>
    <mergeCell ref="G12:H12"/>
    <mergeCell ref="I12:K12"/>
    <mergeCell ref="E13:F13"/>
    <mergeCell ref="G13:H13"/>
    <mergeCell ref="G16:H16"/>
    <mergeCell ref="I16:K16"/>
    <mergeCell ref="I13:K13"/>
    <mergeCell ref="L19:M19"/>
    <mergeCell ref="B26:C26"/>
    <mergeCell ref="L28:L29"/>
    <mergeCell ref="M28:M29"/>
    <mergeCell ref="L20:M20"/>
    <mergeCell ref="E21:F21"/>
    <mergeCell ref="G21:H21"/>
    <mergeCell ref="I21:K21"/>
    <mergeCell ref="E19:F19"/>
    <mergeCell ref="G19:H19"/>
    <mergeCell ref="I19:K19"/>
    <mergeCell ref="L24:M24"/>
    <mergeCell ref="E23:F23"/>
    <mergeCell ref="G23:H23"/>
    <mergeCell ref="I23:K23"/>
    <mergeCell ref="L23:M23"/>
    <mergeCell ref="E22:F22"/>
    <mergeCell ref="G22:H22"/>
    <mergeCell ref="I22:K22"/>
    <mergeCell ref="L22:M22"/>
    <mergeCell ref="E14:F14"/>
    <mergeCell ref="G14:H14"/>
    <mergeCell ref="E16:F16"/>
    <mergeCell ref="B47:C48"/>
    <mergeCell ref="J30:J32"/>
    <mergeCell ref="I30:I32"/>
    <mergeCell ref="B50:C50"/>
    <mergeCell ref="B49:C49"/>
    <mergeCell ref="B34:C35"/>
    <mergeCell ref="B37:C42"/>
    <mergeCell ref="B45:C45"/>
    <mergeCell ref="B43:C43"/>
    <mergeCell ref="B44:C44"/>
    <mergeCell ref="B36:C36"/>
    <mergeCell ref="B33:C33"/>
    <mergeCell ref="B30:C32"/>
    <mergeCell ref="B28:C29"/>
    <mergeCell ref="E20:F20"/>
    <mergeCell ref="G20:H20"/>
    <mergeCell ref="G18:H18"/>
    <mergeCell ref="F34:F35"/>
    <mergeCell ref="I34:I35"/>
    <mergeCell ref="J34:J35"/>
    <mergeCell ref="B27:C27"/>
    <mergeCell ref="M47:M48"/>
    <mergeCell ref="D47:D48"/>
    <mergeCell ref="I47:I48"/>
    <mergeCell ref="J47:J48"/>
    <mergeCell ref="K47:K48"/>
    <mergeCell ref="M30:M32"/>
    <mergeCell ref="L21:M21"/>
    <mergeCell ref="F30:F32"/>
    <mergeCell ref="M37:M42"/>
    <mergeCell ref="M34:M35"/>
    <mergeCell ref="K30:K32"/>
    <mergeCell ref="L30:L32"/>
    <mergeCell ref="F47:F48"/>
    <mergeCell ref="D41:D42"/>
    <mergeCell ref="F37:F42"/>
    <mergeCell ref="L47:L48"/>
    <mergeCell ref="I37:I42"/>
    <mergeCell ref="J37:J42"/>
    <mergeCell ref="F28:F29"/>
    <mergeCell ref="I28:I29"/>
    <mergeCell ref="K37:K42"/>
    <mergeCell ref="L37:L42"/>
    <mergeCell ref="L34:L35"/>
    <mergeCell ref="K34:K35"/>
  </mergeCells>
  <phoneticPr fontId="5" type="noConversion"/>
  <conditionalFormatting sqref="G27:G49">
    <cfRule type="expression" dxfId="4" priority="21">
      <formula>AND(#REF!="Mandatory",#REF!="No")</formula>
    </cfRule>
  </conditionalFormatting>
  <conditionalFormatting sqref="L7">
    <cfRule type="cellIs" dxfId="3" priority="19" operator="greaterThanOrEqual">
      <formula>80</formula>
    </cfRule>
    <cfRule type="cellIs" dxfId="2" priority="20" operator="lessThan">
      <formula>80</formula>
    </cfRule>
  </conditionalFormatting>
  <conditionalFormatting sqref="L6:M6">
    <cfRule type="expression" dxfId="1" priority="14" stopIfTrue="1">
      <formula>$L$6="Yes"</formula>
    </cfRule>
    <cfRule type="expression" dxfId="0" priority="15" stopIfTrue="1">
      <formula>$L$6="No"</formula>
    </cfRule>
    <cfRule type="colorScale" priority="16">
      <colorScale>
        <cfvo type="num" val="0"/>
        <cfvo type="num" val="0"/>
        <color rgb="FFFF7128"/>
        <color rgb="FF00B050"/>
      </colorScale>
    </cfRule>
    <cfRule type="colorScale" priority="17">
      <colorScale>
        <cfvo type="min"/>
        <cfvo type="max"/>
        <color rgb="FFFF7128"/>
        <color rgb="FF00B050"/>
      </colorScale>
    </cfRule>
    <cfRule type="colorScale" priority="18">
      <colorScale>
        <cfvo type="min"/>
        <cfvo type="max"/>
        <color rgb="FFFF7128"/>
        <color rgb="FF92D050"/>
      </colorScale>
    </cfRule>
  </conditionalFormatting>
  <printOptions horizontalCentered="1"/>
  <pageMargins left="0.39370078740157483" right="0.39370078740157483" top="0.39370078740157483" bottom="0.39370078740157483" header="0.39370078740157483" footer="0.39370078740157483"/>
  <pageSetup paperSize="8" scale="61" fitToHeight="2" orientation="portrait" r:id="rId1"/>
  <headerFooter differentOddEven="1" alignWithMargins="0">
    <oddHeader>&amp;R&amp;G</oddHeader>
    <oddFooter>&amp;L&amp;14MD-18-401 (Version 5.0)&amp;C&amp;"Arial,Bold"&amp;14QUEENSLAND RAIL OFFICIAL&amp;R&amp;14Page &amp;P of &amp;N</oddFooter>
  </headerFooter>
  <ignoredErrors>
    <ignoredError sqref="I28:M49" formulaRange="1"/>
  </ignoredError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topLeftCell="A4" workbookViewId="0">
      <selection activeCell="E39" sqref="E39"/>
    </sheetView>
  </sheetViews>
  <sheetFormatPr defaultColWidth="8.7109375" defaultRowHeight="12.75" x14ac:dyDescent="0.2"/>
  <cols>
    <col min="2" max="2" width="33.7109375" customWidth="1"/>
    <col min="3" max="3" width="35.7109375" customWidth="1"/>
    <col min="4" max="4" width="11.42578125" customWidth="1"/>
    <col min="5" max="5" width="12.140625" customWidth="1"/>
    <col min="6" max="6" width="11.7109375" customWidth="1"/>
    <col min="7" max="7" width="11.28515625" customWidth="1"/>
    <col min="10" max="10" width="12" customWidth="1"/>
    <col min="11" max="11" width="11.28515625" customWidth="1"/>
  </cols>
  <sheetData/>
  <sheetProtection password="CDD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7" workbookViewId="0"/>
  </sheetViews>
  <sheetFormatPr defaultColWidth="8.710937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34EFC6C130A9488EF2BFB688F899EB" ma:contentTypeVersion="6" ma:contentTypeDescription="Create a new document." ma:contentTypeScope="" ma:versionID="6892d529db107b87726f79f8e6589013">
  <xsd:schema xmlns:xsd="http://www.w3.org/2001/XMLSchema" xmlns:xs="http://www.w3.org/2001/XMLSchema" xmlns:p="http://schemas.microsoft.com/office/2006/metadata/properties" xmlns:ns1="http://schemas.microsoft.com/sharepoint/v3" targetNamespace="http://schemas.microsoft.com/office/2006/metadata/properties" ma:root="true" ma:fieldsID="ee313892ee7e5c81de75a6c9d6d84b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9E38DB-AD21-4546-BE98-3541AD272D88}"/>
</file>

<file path=customXml/itemProps2.xml><?xml version="1.0" encoding="utf-8"?>
<ds:datastoreItem xmlns:ds="http://schemas.openxmlformats.org/officeDocument/2006/customXml" ds:itemID="{B71074E9-330D-4D4F-976D-DB81951139F6}"/>
</file>

<file path=customXml/itemProps3.xml><?xml version="1.0" encoding="utf-8"?>
<ds:datastoreItem xmlns:ds="http://schemas.openxmlformats.org/officeDocument/2006/customXml" ds:itemID="{F44DF8C6-13D7-4A99-BF98-467E0C5F28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CONTRACTOR'S INSTRUCTIONS </vt:lpstr>
      <vt:lpstr>QR ASSESSOR INSTRUCTIONS</vt:lpstr>
      <vt:lpstr>CONTRACTOR'S DETAILS</vt:lpstr>
      <vt:lpstr>SECTION 1 - CAT 2 QUESTIONNAIRE</vt:lpstr>
      <vt:lpstr>RISK SCORESHEET</vt:lpstr>
      <vt:lpstr>Sheet1</vt:lpstr>
      <vt:lpstr>Sheet2</vt:lpstr>
      <vt:lpstr>'CONTRACTOR''S DETAILS'!Print_Area</vt:lpstr>
      <vt:lpstr>'CONTRACTOR''S INSTRUCTIONS '!Print_Area</vt:lpstr>
      <vt:lpstr>'QR ASSESSOR INSTRUCTIONS'!Print_Area</vt:lpstr>
      <vt:lpstr>'SECTION 1 - CAT 2 QUESTIONNAIRE'!Print_Area</vt:lpstr>
      <vt:lpstr>'RISK SCORESHEET'!Print_Titles</vt:lpstr>
      <vt:lpstr>'SECTION 1 - CAT 2 QUESTIONNAIRE'!Print_Titles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 Prequalification Questionnaire Category 2</dc:title>
  <dc:creator>Cornish, Scott</dc:creator>
  <cp:keywords>Contractor assessment, Contractor evaluation, Safety and Environment Management, Prequalification assessments, Prequalification evaluation</cp:keywords>
  <cp:lastModifiedBy>Quinn, Tony</cp:lastModifiedBy>
  <cp:lastPrinted>2022-11-15T23:17:44Z</cp:lastPrinted>
  <dcterms:created xsi:type="dcterms:W3CDTF">2018-05-13T22:32:50Z</dcterms:created>
  <dcterms:modified xsi:type="dcterms:W3CDTF">2023-01-18T03:38:16Z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0x0101001334EFC6C130A9488EF2BFB688F899EB</vt:lpwstr>
  </property>
  <property fmtid="{D5CDD505-2E9C-101B-9397-08002B2CF9AE}" pid="3" name="PolicyDocumentSubtype">
    <vt:lpwstr>9;#Form|1e00d1bf-8f99-4c31-a741-31c9b2eefa30</vt:lpwstr>
  </property>
  <property fmtid="{D5CDD505-2E9C-101B-9397-08002B2CF9AE}" pid="4" name="kb110bc9b2b94761995d77f9a0f28455">
    <vt:lpwstr>Contractor and Procurement Management|c6a5014e-b281-4149-9199-526dd6745bd7</vt:lpwstr>
  </property>
  <property fmtid="{D5CDD505-2E9C-101B-9397-08002B2CF9AE}" pid="5" name="SEMSCoreSEMSDocument">
    <vt:bool>true</vt:bool>
  </property>
  <property fmtid="{D5CDD505-2E9C-101B-9397-08002B2CF9AE}" pid="6" name="PolicyBCSSubject">
    <vt:lpwstr>3;#Master Set|5a0d8dc3-e465-42b9-ac8c-c48bec643b1c</vt:lpwstr>
  </property>
  <property fmtid="{D5CDD505-2E9C-101B-9397-08002B2CF9AE}" pid="7" name="SEMSCoreElement">
    <vt:lpwstr>208;#Contractor and Procurement Management|c6a5014e-b281-4149-9199-526dd6745bd7</vt:lpwstr>
  </property>
  <property fmtid="{D5CDD505-2E9C-101B-9397-08002B2CF9AE}" pid="8" name="Business Function">
    <vt:lpwstr>Safety, Risk and Assurance</vt:lpwstr>
  </property>
  <property fmtid="{D5CDD505-2E9C-101B-9397-08002B2CF9AE}" pid="9" name="_ip_UnifiedCompliancePolicyUIAction">
    <vt:lpwstr/>
  </property>
  <property fmtid="{D5CDD505-2E9C-101B-9397-08002B2CF9AE}" pid="10" name="_ip_UnifiedCompliancePolicyProperties">
    <vt:lpwstr/>
  </property>
</Properties>
</file>